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2" sheetId="6" r:id="rId1"/>
    <sheet name="прил. №1 к ф.8.2" sheetId="3" r:id="rId2"/>
    <sheet name="прил. №2 к ф.8.2" sheetId="11" r:id="rId3"/>
    <sheet name="прил. №3 к ф.8.2" sheetId="4" r:id="rId4"/>
  </sheets>
  <externalReferences>
    <externalReference r:id="rId5"/>
    <externalReference r:id="rId6"/>
    <externalReference r:id="rId7"/>
    <externalReference r:id="rId8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8.2'!$A$1:$W$59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E25" i="11" l="1"/>
  <c r="L23" i="11"/>
  <c r="M23" i="11" s="1"/>
  <c r="B23" i="11"/>
  <c r="L22" i="11"/>
  <c r="M22" i="11" s="1"/>
  <c r="B22" i="11"/>
  <c r="M21" i="11"/>
  <c r="M24" i="11" s="1"/>
  <c r="L21" i="11"/>
  <c r="L19" i="11"/>
  <c r="M19" i="11" s="1"/>
  <c r="L18" i="11"/>
  <c r="M18" i="11" s="1"/>
  <c r="B18" i="11"/>
  <c r="B19" i="11" s="1"/>
  <c r="L17" i="11"/>
  <c r="M17" i="11" s="1"/>
  <c r="M15" i="11"/>
  <c r="L15" i="11"/>
  <c r="B15" i="11"/>
  <c r="L14" i="11"/>
  <c r="M14" i="11" s="1"/>
  <c r="B14" i="11"/>
  <c r="L13" i="11"/>
  <c r="M13" i="11" s="1"/>
  <c r="M16" i="11" s="1"/>
  <c r="L11" i="11"/>
  <c r="M11" i="11" s="1"/>
  <c r="L10" i="11"/>
  <c r="M10" i="11" s="1"/>
  <c r="L9" i="11"/>
  <c r="M9" i="11" s="1"/>
  <c r="M12" i="11" l="1"/>
  <c r="M25" i="11" s="1"/>
  <c r="M20" i="11"/>
  <c r="I25" i="4" l="1"/>
  <c r="F14" i="6" l="1"/>
  <c r="G14" i="6"/>
  <c r="H14" i="6"/>
  <c r="I14" i="6"/>
  <c r="K14" i="6"/>
  <c r="L14" i="6"/>
  <c r="M14" i="6"/>
  <c r="N14" i="6"/>
  <c r="F47" i="6" l="1"/>
  <c r="F46" i="6"/>
  <c r="E12" i="6"/>
  <c r="E14" i="6" s="1"/>
  <c r="J14" i="6" l="1"/>
  <c r="G34" i="6" l="1"/>
  <c r="W10" i="6" l="1"/>
  <c r="F10" i="6"/>
  <c r="G10" i="6" s="1"/>
  <c r="H10" i="6" s="1"/>
  <c r="I10" i="6" s="1"/>
  <c r="J10" i="6" s="1"/>
  <c r="B10" i="6"/>
  <c r="J20" i="3" l="1"/>
</calcChain>
</file>

<file path=xl/sharedStrings.xml><?xml version="1.0" encoding="utf-8"?>
<sst xmlns="http://schemas.openxmlformats.org/spreadsheetml/2006/main" count="173" uniqueCount="137">
  <si>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</si>
  <si>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</si>
  <si>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</si>
  <si>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</si>
  <si>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</si>
  <si>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</si>
  <si>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</si>
  <si>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</si>
  <si>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</si>
  <si>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</si>
  <si>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</si>
  <si>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</si>
  <si>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</si>
  <si>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</si>
  <si>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</si>
  <si>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</si>
  <si>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</si>
  <si>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</si>
  <si>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</si>
  <si>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</si>
  <si>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</si>
  <si>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</si>
  <si>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</si>
  <si>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</si>
  <si>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</si>
  <si>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</si>
  <si>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</si>
  <si>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</si>
  <si>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</si>
  <si>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</si>
  <si>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</si>
  <si>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</si>
  <si>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</si>
  <si>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</si>
  <si>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</si>
  <si>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</si>
  <si>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</si>
  <si>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</si>
  <si>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</si>
  <si>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</si>
  <si>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</si>
  <si>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</si>
  <si>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</si>
  <si>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</si>
  <si>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</si>
  <si>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</si>
  <si>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</si>
  <si>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</si>
  <si>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</si>
  <si>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</si>
  <si>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</si>
  <si>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</si>
  <si>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</si>
  <si>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</si>
  <si>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</si>
  <si>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</si>
  <si>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</si>
  <si>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</si>
  <si>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</si>
  <si>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</si>
  <si>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</si>
  <si>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</si>
  <si>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</si>
  <si>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</si>
  <si>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</si>
  <si>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</si>
  <si>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</si>
  <si>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</si>
  <si>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</si>
  <si>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</si>
  <si>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</si>
  <si>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</si>
  <si>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</si>
  <si>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</si>
  <si>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</si>
  <si>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</si>
  <si>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</si>
  <si>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</si>
  <si>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</si>
  <si>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</si>
  <si>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</si>
  <si>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</si>
  <si>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</si>
  <si>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</si>
  <si>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</si>
  <si>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</si>
  <si>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</si>
  <si>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</si>
  <si>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</si>
  <si>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</si>
  <si>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</si>
  <si>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</si>
  <si>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</si>
  <si>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</si>
  <si>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</si>
  <si>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</si>
  <si>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</si>
  <si>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</si>
  <si>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</si>
  <si>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</si>
  <si>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</si>
  <si>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</si>
  <si>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</si>
  <si>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</si>
  <si>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</si>
  <si>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</si>
  <si>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</si>
  <si>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</si>
  <si>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</si>
  <si>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</si>
  <si>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</si>
  <si>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Кустовая площадка</t>
  </si>
  <si>
    <t>м3</t>
  </si>
  <si>
    <t>м2</t>
  </si>
  <si>
    <t>Итого</t>
  </si>
  <si>
    <t>Затраты на эксплуатацию машин и механизмов ( за вычетом гр. 10)</t>
  </si>
  <si>
    <t>Объект: Куст скважин № 107</t>
  </si>
  <si>
    <t>Стройка: Обустройство Северо-Покурского месторождения нефти. Куст скважин № 107</t>
  </si>
  <si>
    <t>Обустройство Северо-Покурского месторождения нефти. Куст скважин № 107</t>
  </si>
  <si>
    <t>Куст скважин № 107</t>
  </si>
  <si>
    <t>Грузоподъемность траспортного средства, тн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</si>
  <si>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</si>
  <si>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</si>
  <si>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r>
      <t>Норма времени, м/час./тн</t>
    </r>
    <r>
      <rPr>
        <b/>
        <strike/>
        <vertAlign val="superscript"/>
        <sz val="9"/>
        <rFont val="Arial"/>
        <family val="2"/>
        <charset val="204"/>
      </rPr>
      <t>4</t>
    </r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</si>
  <si>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</si>
  <si>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(п.10-п.11)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</si>
  <si>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</si>
  <si>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</si>
  <si>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</si>
  <si>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</si>
  <si>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</t>
    </r>
  </si>
  <si>
    <t>Нормативное время пробега принимать по ТЕРРИТОРИАЛЬНОМУ  СБОРНИКУ  СМЕТНЫХ ЦЕН НА ПЕРЕВОЗКУ ГРУЗОВ ДЛЯ СТРОИТЕЛЬСТВА   В ХАНТЫ-МАНСИЙСКОМ АВТОНОМНОМ ОКРУГЕ - ЮГРЕ  ТССЦ 81-01-2001</t>
  </si>
  <si>
    <t>2836/2015</t>
  </si>
  <si>
    <t>Автомобильная дорога на куст скважин № 107</t>
  </si>
  <si>
    <t>Приложение №1 к форме 8.2</t>
  </si>
  <si>
    <t>Приложение № 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</si>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</sst>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vertAlign val="superscript"/>
      <sz val="9"/>
      <name val="Arial"/>
      <family val="2"/>
      <charset val="204"/>
    </font>
    <font>
      <b/>
      <strike/>
      <vertAlign val="superscript"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9" tint="-0.249977111117893"/>
      <name val="Arial"/>
      <family val="2"/>
      <charset val="204"/>
    </font>
    <font>
      <sz val="9"/>
      <color theme="9" tint="-0.249977111117893"/>
      <name val="Arial Cyr"/>
      <charset val="204"/>
    </font>
    <font>
      <vertAlign val="superscript"/>
      <sz val="10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7" fillId="0" borderId="0">
      <alignment vertical="center"/>
    </xf>
    <xf numFmtId="0" fontId="2" fillId="0" borderId="0"/>
    <xf numFmtId="0" fontId="9" fillId="0" borderId="0"/>
    <xf numFmtId="0" fontId="41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7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17" fillId="0" borderId="0"/>
    <xf numFmtId="0" fontId="17" fillId="0" borderId="0"/>
    <xf numFmtId="0" fontId="41" fillId="0" borderId="0"/>
    <xf numFmtId="0" fontId="17" fillId="0" borderId="0"/>
    <xf numFmtId="0" fontId="41" fillId="0" borderId="0"/>
    <xf numFmtId="0" fontId="41" fillId="0" borderId="0"/>
    <xf numFmtId="4" fontId="51" fillId="0" borderId="0">
      <alignment vertical="center"/>
    </xf>
    <xf numFmtId="0" fontId="17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1" fillId="0" borderId="0"/>
    <xf numFmtId="0" fontId="41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41" fillId="0" borderId="0"/>
    <xf numFmtId="0" fontId="50" fillId="0" borderId="0"/>
    <xf numFmtId="0" fontId="17" fillId="0" borderId="0"/>
    <xf numFmtId="0" fontId="17" fillId="0" borderId="0"/>
    <xf numFmtId="0" fontId="17" fillId="0" borderId="0"/>
    <xf numFmtId="0" fontId="50" fillId="0" borderId="0"/>
    <xf numFmtId="0" fontId="17" fillId="0" borderId="0"/>
    <xf numFmtId="4" fontId="51" fillId="0" borderId="0">
      <alignment vertical="center"/>
    </xf>
    <xf numFmtId="0" fontId="17" fillId="0" borderId="0"/>
    <xf numFmtId="0" fontId="41" fillId="0" borderId="0"/>
    <xf numFmtId="0" fontId="41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1" borderId="0" applyNumberFormat="0" applyBorder="0" applyAlignment="0" applyProtection="0"/>
    <xf numFmtId="0" fontId="52" fillId="21" borderId="0" applyNumberFormat="0" applyBorder="0" applyAlignment="0" applyProtection="0"/>
    <xf numFmtId="0" fontId="52" fillId="21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2" fillId="23" borderId="0" applyNumberFormat="0" applyBorder="0" applyAlignment="0" applyProtection="0"/>
    <xf numFmtId="0" fontId="52" fillId="23" borderId="0" applyNumberFormat="0" applyBorder="0" applyAlignment="0" applyProtection="0"/>
    <xf numFmtId="0" fontId="52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2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54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55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57" fillId="0" borderId="0"/>
    <xf numFmtId="177" fontId="55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58" fillId="0" borderId="0" applyFill="0" applyBorder="0" applyAlignment="0"/>
    <xf numFmtId="38" fontId="55" fillId="0" borderId="78">
      <alignment vertical="center"/>
    </xf>
    <xf numFmtId="38" fontId="55" fillId="0" borderId="78">
      <alignment vertical="center"/>
    </xf>
    <xf numFmtId="38" fontId="55" fillId="0" borderId="78">
      <alignment vertical="center"/>
    </xf>
    <xf numFmtId="38" fontId="55" fillId="0" borderId="78">
      <alignment vertical="center"/>
    </xf>
    <xf numFmtId="38" fontId="55" fillId="0" borderId="78">
      <alignment vertical="center"/>
    </xf>
    <xf numFmtId="0" fontId="59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60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60" fillId="0" borderId="0">
      <protection locked="0"/>
    </xf>
    <xf numFmtId="0" fontId="62" fillId="0" borderId="0">
      <protection locked="0"/>
    </xf>
    <xf numFmtId="0" fontId="63" fillId="0" borderId="0">
      <protection locked="0"/>
    </xf>
    <xf numFmtId="0" fontId="6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65" fillId="2" borderId="0" applyNumberFormat="0" applyBorder="0" applyAlignment="0" applyProtection="0"/>
    <xf numFmtId="0" fontId="66" fillId="0" borderId="51" applyNumberFormat="0" applyAlignment="0" applyProtection="0">
      <alignment horizontal="left" vertical="center"/>
    </xf>
    <xf numFmtId="0" fontId="66" fillId="0" borderId="3">
      <alignment horizontal="left" vertical="center"/>
    </xf>
    <xf numFmtId="0" fontId="67" fillId="0" borderId="0" applyNumberFormat="0" applyFill="0" applyBorder="0" applyAlignment="0" applyProtection="0"/>
    <xf numFmtId="0" fontId="68" fillId="0" borderId="0"/>
    <xf numFmtId="0" fontId="42" fillId="0" borderId="0"/>
    <xf numFmtId="0" fontId="69" fillId="0" borderId="0"/>
    <xf numFmtId="0" fontId="34" fillId="0" borderId="0"/>
    <xf numFmtId="0" fontId="16" fillId="0" borderId="0"/>
    <xf numFmtId="0" fontId="33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0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65" fillId="30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41" fillId="0" borderId="0"/>
    <xf numFmtId="0" fontId="17" fillId="0" borderId="0" applyNumberFormat="0" applyBorder="0">
      <alignment horizontal="center" vertical="center" wrapText="1"/>
    </xf>
    <xf numFmtId="0" fontId="59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59" fillId="0" borderId="0" applyFont="0" applyFill="0" applyBorder="0" applyAlignment="0" applyProtection="0"/>
    <xf numFmtId="178" fontId="41" fillId="0" borderId="0" applyFill="0" applyBorder="0" applyAlignment="0"/>
    <xf numFmtId="185" fontId="41" fillId="0" borderId="0" applyFill="0" applyBorder="0" applyAlignment="0"/>
    <xf numFmtId="178" fontId="41" fillId="0" borderId="0" applyFill="0" applyBorder="0" applyAlignment="0"/>
    <xf numFmtId="173" fontId="9" fillId="0" borderId="0" applyFill="0" applyBorder="0" applyAlignment="0"/>
    <xf numFmtId="185" fontId="41" fillId="0" borderId="0" applyFill="0" applyBorder="0" applyAlignment="0"/>
    <xf numFmtId="0" fontId="59" fillId="0" borderId="0"/>
    <xf numFmtId="3" fontId="71" fillId="0" borderId="79" applyNumberFormat="0" applyAlignment="0">
      <alignment vertical="top"/>
    </xf>
    <xf numFmtId="0" fontId="65" fillId="0" borderId="0"/>
    <xf numFmtId="3" fontId="17" fillId="0" borderId="0" applyFont="0" applyFill="0" applyBorder="0" applyAlignment="0"/>
    <xf numFmtId="0" fontId="17" fillId="0" borderId="0"/>
    <xf numFmtId="49" fontId="72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53" fillId="31" borderId="0" applyNumberFormat="0" applyBorder="0" applyAlignment="0" applyProtection="0"/>
    <xf numFmtId="0" fontId="53" fillId="31" borderId="0" applyNumberFormat="0" applyBorder="0" applyAlignment="0" applyProtection="0"/>
    <xf numFmtId="0" fontId="53" fillId="31" borderId="0" applyNumberFormat="0" applyBorder="0" applyAlignment="0" applyProtection="0"/>
    <xf numFmtId="0" fontId="53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2" borderId="0" applyNumberFormat="0" applyBorder="0" applyAlignment="0" applyProtection="0"/>
    <xf numFmtId="0" fontId="53" fillId="32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53" fillId="33" borderId="0" applyNumberFormat="0" applyBorder="0" applyAlignment="0" applyProtection="0"/>
    <xf numFmtId="0" fontId="53" fillId="33" borderId="0" applyNumberFormat="0" applyBorder="0" applyAlignment="0" applyProtection="0"/>
    <xf numFmtId="0" fontId="53" fillId="33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73" fillId="21" borderId="80" applyNumberFormat="0" applyAlignment="0" applyProtection="0"/>
    <xf numFmtId="0" fontId="73" fillId="21" borderId="80" applyNumberFormat="0" applyAlignment="0" applyProtection="0"/>
    <xf numFmtId="0" fontId="73" fillId="21" borderId="80" applyNumberFormat="0" applyAlignment="0" applyProtection="0"/>
    <xf numFmtId="0" fontId="73" fillId="21" borderId="80" applyNumberFormat="0" applyAlignment="0" applyProtection="0"/>
    <xf numFmtId="0" fontId="74" fillId="35" borderId="81" applyNumberFormat="0" applyAlignment="0" applyProtection="0"/>
    <xf numFmtId="0" fontId="74" fillId="35" borderId="81" applyNumberFormat="0" applyAlignment="0" applyProtection="0"/>
    <xf numFmtId="0" fontId="74" fillId="35" borderId="81" applyNumberFormat="0" applyAlignment="0" applyProtection="0"/>
    <xf numFmtId="0" fontId="74" fillId="35" borderId="81" applyNumberFormat="0" applyAlignment="0" applyProtection="0"/>
    <xf numFmtId="0" fontId="75" fillId="35" borderId="80" applyNumberFormat="0" applyAlignment="0" applyProtection="0"/>
    <xf numFmtId="0" fontId="75" fillId="35" borderId="80" applyNumberFormat="0" applyAlignment="0" applyProtection="0"/>
    <xf numFmtId="0" fontId="75" fillId="35" borderId="80" applyNumberFormat="0" applyAlignment="0" applyProtection="0"/>
    <xf numFmtId="0" fontId="75" fillId="35" borderId="80" applyNumberFormat="0" applyAlignment="0" applyProtection="0"/>
    <xf numFmtId="0" fontId="76" fillId="2" borderId="47"/>
    <xf numFmtId="14" fontId="17" fillId="0" borderId="0">
      <alignment horizontal="right"/>
    </xf>
    <xf numFmtId="0" fontId="77" fillId="0" borderId="82" applyNumberFormat="0" applyFill="0" applyAlignment="0" applyProtection="0"/>
    <xf numFmtId="0" fontId="77" fillId="0" borderId="82" applyNumberFormat="0" applyFill="0" applyAlignment="0" applyProtection="0"/>
    <xf numFmtId="0" fontId="77" fillId="0" borderId="82" applyNumberFormat="0" applyFill="0" applyAlignment="0" applyProtection="0"/>
    <xf numFmtId="0" fontId="77" fillId="0" borderId="82" applyNumberFormat="0" applyFill="0" applyAlignment="0" applyProtection="0"/>
    <xf numFmtId="0" fontId="78" fillId="0" borderId="83" applyNumberFormat="0" applyFill="0" applyAlignment="0" applyProtection="0"/>
    <xf numFmtId="0" fontId="78" fillId="0" borderId="83" applyNumberFormat="0" applyFill="0" applyAlignment="0" applyProtection="0"/>
    <xf numFmtId="0" fontId="78" fillId="0" borderId="83" applyNumberFormat="0" applyFill="0" applyAlignment="0" applyProtection="0"/>
    <xf numFmtId="0" fontId="78" fillId="0" borderId="83" applyNumberFormat="0" applyFill="0" applyAlignment="0" applyProtection="0"/>
    <xf numFmtId="0" fontId="79" fillId="0" borderId="84" applyNumberFormat="0" applyFill="0" applyAlignment="0" applyProtection="0"/>
    <xf numFmtId="0" fontId="79" fillId="0" borderId="84" applyNumberFormat="0" applyFill="0" applyAlignment="0" applyProtection="0"/>
    <xf numFmtId="0" fontId="79" fillId="0" borderId="84" applyNumberFormat="0" applyFill="0" applyAlignment="0" applyProtection="0"/>
    <xf numFmtId="0" fontId="79" fillId="0" borderId="84" applyNumberFormat="0" applyFill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" fillId="0" borderId="1">
      <alignment horizontal="right"/>
    </xf>
    <xf numFmtId="0" fontId="80" fillId="0" borderId="85" applyNumberFormat="0" applyFill="0" applyAlignment="0" applyProtection="0"/>
    <xf numFmtId="0" fontId="80" fillId="0" borderId="85" applyNumberFormat="0" applyFill="0" applyAlignment="0" applyProtection="0"/>
    <xf numFmtId="0" fontId="80" fillId="0" borderId="85" applyNumberFormat="0" applyFill="0" applyAlignment="0" applyProtection="0"/>
    <xf numFmtId="0" fontId="80" fillId="0" borderId="85" applyNumberFormat="0" applyFill="0" applyAlignment="0" applyProtection="0"/>
    <xf numFmtId="0" fontId="81" fillId="36" borderId="86" applyNumberFormat="0" applyAlignment="0" applyProtection="0"/>
    <xf numFmtId="0" fontId="81" fillId="36" borderId="86" applyNumberFormat="0" applyAlignment="0" applyProtection="0"/>
    <xf numFmtId="0" fontId="81" fillId="36" borderId="86" applyNumberFormat="0" applyAlignment="0" applyProtection="0"/>
    <xf numFmtId="0" fontId="81" fillId="36" borderId="86" applyNumberFormat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7" fillId="0" borderId="0">
      <alignment vertical="center"/>
    </xf>
    <xf numFmtId="0" fontId="9" fillId="0" borderId="0"/>
    <xf numFmtId="0" fontId="9" fillId="0" borderId="0"/>
    <xf numFmtId="4" fontId="17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84" fillId="17" borderId="0" applyNumberFormat="0" applyBorder="0" applyAlignment="0" applyProtection="0"/>
    <xf numFmtId="0" fontId="84" fillId="17" borderId="0" applyNumberFormat="0" applyBorder="0" applyAlignment="0" applyProtection="0"/>
    <xf numFmtId="0" fontId="84" fillId="17" borderId="0" applyNumberFormat="0" applyBorder="0" applyAlignment="0" applyProtection="0"/>
    <xf numFmtId="0" fontId="84" fillId="17" borderId="0" applyNumberFormat="0" applyBorder="0" applyAlignment="0" applyProtection="0"/>
    <xf numFmtId="0" fontId="85" fillId="3" borderId="1">
      <alignment horizontal="left"/>
    </xf>
    <xf numFmtId="0" fontId="86" fillId="3" borderId="1">
      <alignment horizontal="left"/>
    </xf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9" fillId="38" borderId="87" applyNumberFormat="0" applyFont="0" applyAlignment="0" applyProtection="0"/>
    <xf numFmtId="0" fontId="9" fillId="38" borderId="87" applyNumberFormat="0" applyFont="0" applyAlignment="0" applyProtection="0"/>
    <xf numFmtId="0" fontId="9" fillId="38" borderId="87" applyNumberFormat="0" applyFont="0" applyAlignment="0" applyProtection="0"/>
    <xf numFmtId="0" fontId="9" fillId="38" borderId="87" applyNumberFormat="0" applyFont="0" applyAlignment="0" applyProtection="0"/>
    <xf numFmtId="9" fontId="2" fillId="0" borderId="0" applyFont="0" applyFill="0" applyBorder="0" applyAlignment="0" applyProtection="0"/>
    <xf numFmtId="0" fontId="88" fillId="39" borderId="2">
      <alignment horizontal="centerContinuous"/>
    </xf>
    <xf numFmtId="0" fontId="89" fillId="0" borderId="88" applyNumberFormat="0" applyFill="0" applyAlignment="0" applyProtection="0"/>
    <xf numFmtId="0" fontId="89" fillId="0" borderId="88" applyNumberFormat="0" applyFill="0" applyAlignment="0" applyProtection="0"/>
    <xf numFmtId="0" fontId="89" fillId="0" borderId="88" applyNumberFormat="0" applyFill="0" applyAlignment="0" applyProtection="0"/>
    <xf numFmtId="0" fontId="89" fillId="0" borderId="88" applyNumberFormat="0" applyFill="0" applyAlignment="0" applyProtection="0"/>
    <xf numFmtId="0" fontId="17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91" fillId="18" borderId="0" applyNumberFormat="0" applyBorder="0" applyAlignment="0" applyProtection="0"/>
    <xf numFmtId="0" fontId="91" fillId="18" borderId="0" applyNumberFormat="0" applyBorder="0" applyAlignment="0" applyProtection="0"/>
    <xf numFmtId="0" fontId="91" fillId="18" borderId="0" applyNumberFormat="0" applyBorder="0" applyAlignment="0" applyProtection="0"/>
    <xf numFmtId="0" fontId="91" fillId="18" borderId="0" applyNumberFormat="0" applyBorder="0" applyAlignment="0" applyProtection="0"/>
    <xf numFmtId="4" fontId="2" fillId="0" borderId="1"/>
  </cellStyleXfs>
  <cellXfs count="534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0" borderId="0" xfId="8" applyNumberFormat="1" applyFont="1" applyFill="1" applyBorder="1" applyAlignment="1" applyProtection="1">
      <alignment vertical="top"/>
    </xf>
    <xf numFmtId="4" fontId="2" fillId="0" borderId="0" xfId="8" applyNumberFormat="1" applyFont="1" applyFill="1" applyBorder="1" applyAlignment="1" applyProtection="1">
      <alignment horizontal="right" vertical="center"/>
    </xf>
    <xf numFmtId="4" fontId="14" fillId="0" borderId="0" xfId="8" applyNumberFormat="1" applyFont="1" applyFill="1" applyBorder="1" applyAlignment="1" applyProtection="1">
      <alignment horizontal="center" vertical="center" wrapText="1"/>
    </xf>
    <xf numFmtId="0" fontId="2" fillId="0" borderId="0" xfId="8" applyNumberFormat="1" applyFont="1" applyFill="1" applyBorder="1" applyAlignment="1" applyProtection="1">
      <alignment horizontal="center" wrapText="1"/>
    </xf>
    <xf numFmtId="4" fontId="2" fillId="0" borderId="0" xfId="8" applyNumberFormat="1" applyFont="1" applyFill="1" applyBorder="1" applyAlignment="1" applyProtection="1">
      <alignment horizontal="left" wrapText="1"/>
    </xf>
    <xf numFmtId="4" fontId="15" fillId="0" borderId="0" xfId="8" applyNumberFormat="1" applyFont="1" applyFill="1" applyBorder="1" applyAlignment="1" applyProtection="1">
      <alignment horizontal="right" wrapText="1"/>
    </xf>
    <xf numFmtId="3" fontId="16" fillId="0" borderId="40" xfId="8" applyNumberFormat="1" applyFont="1" applyFill="1" applyBorder="1" applyAlignment="1" applyProtection="1">
      <alignment horizontal="left" vertical="center" wrapText="1"/>
    </xf>
    <xf numFmtId="4" fontId="18" fillId="0" borderId="0" xfId="9" applyFont="1" applyAlignment="1"/>
    <xf numFmtId="4" fontId="18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21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8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8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3" fillId="5" borderId="0" xfId="8" applyNumberFormat="1" applyFont="1" applyFill="1" applyAlignment="1">
      <alignment vertical="center" wrapText="1"/>
    </xf>
    <xf numFmtId="4" fontId="24" fillId="5" borderId="0" xfId="9" applyFont="1" applyFill="1">
      <alignment vertical="center"/>
    </xf>
    <xf numFmtId="4" fontId="20" fillId="0" borderId="0" xfId="9" applyFont="1" applyAlignment="1">
      <alignment vertical="center"/>
    </xf>
    <xf numFmtId="0" fontId="0" fillId="0" borderId="0" xfId="0" applyFill="1"/>
    <xf numFmtId="4" fontId="18" fillId="0" borderId="0" xfId="9" applyFont="1" applyAlignment="1">
      <alignment vertical="center"/>
    </xf>
    <xf numFmtId="0" fontId="3" fillId="0" borderId="0" xfId="0" applyFont="1" applyFill="1" applyAlignment="1"/>
    <xf numFmtId="0" fontId="26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7" fillId="0" borderId="0" xfId="0" applyFont="1" applyFill="1" applyAlignment="1">
      <alignment horizontal="center"/>
    </xf>
    <xf numFmtId="0" fontId="29" fillId="0" borderId="22" xfId="0" applyNumberFormat="1" applyFont="1" applyFill="1" applyBorder="1" applyAlignment="1">
      <alignment horizontal="center" vertical="center" wrapText="1"/>
    </xf>
    <xf numFmtId="0" fontId="29" fillId="0" borderId="23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/>
    </xf>
    <xf numFmtId="0" fontId="27" fillId="0" borderId="5" xfId="0" applyFont="1" applyFill="1" applyBorder="1" applyAlignment="1">
      <alignment horizontal="center"/>
    </xf>
    <xf numFmtId="0" fontId="27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30" fillId="0" borderId="0" xfId="11" applyNumberFormat="1" applyFont="1" applyFill="1" applyAlignment="1">
      <alignment horizontal="left" vertical="top"/>
    </xf>
    <xf numFmtId="0" fontId="30" fillId="0" borderId="0" xfId="11" applyFont="1" applyFill="1" applyAlignment="1">
      <alignment horizontal="left" vertical="top" wrapText="1"/>
    </xf>
    <xf numFmtId="0" fontId="30" fillId="0" borderId="0" xfId="0" applyFont="1" applyFill="1"/>
    <xf numFmtId="0" fontId="30" fillId="0" borderId="0" xfId="11" applyFont="1" applyFill="1" applyAlignment="1">
      <alignment horizontal="center" vertical="top" wrapText="1"/>
    </xf>
    <xf numFmtId="0" fontId="30" fillId="0" borderId="0" xfId="11" applyFont="1" applyFill="1" applyAlignment="1">
      <alignment horizontal="right" vertical="top"/>
    </xf>
    <xf numFmtId="49" fontId="30" fillId="0" borderId="0" xfId="11" applyNumberFormat="1" applyFont="1" applyFill="1" applyAlignment="1">
      <alignment horizontal="center" vertical="top" wrapText="1"/>
    </xf>
    <xf numFmtId="0" fontId="30" fillId="0" borderId="0" xfId="11" applyFont="1" applyFill="1" applyAlignment="1">
      <alignment horizontal="right" vertical="top" wrapText="1"/>
    </xf>
    <xf numFmtId="0" fontId="30" fillId="0" borderId="0" xfId="0" applyFont="1" applyFill="1" applyAlignment="1">
      <alignment horizontal="left" vertical="top" wrapText="1"/>
    </xf>
    <xf numFmtId="0" fontId="30" fillId="0" borderId="0" xfId="0" applyFont="1" applyFill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top" wrapText="1"/>
    </xf>
    <xf numFmtId="0" fontId="30" fillId="0" borderId="0" xfId="0" applyFont="1" applyFill="1" applyAlignment="1">
      <alignment horizontal="right" vertical="top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31" fillId="0" borderId="27" xfId="6" applyFont="1" applyFill="1" applyBorder="1" applyAlignment="1">
      <alignment horizontal="center" vertical="center"/>
    </xf>
    <xf numFmtId="0" fontId="31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2" fillId="0" borderId="0" xfId="0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Border="1"/>
    <xf numFmtId="0" fontId="32" fillId="0" borderId="0" xfId="0" applyFont="1"/>
    <xf numFmtId="0" fontId="30" fillId="0" borderId="0" xfId="0" applyFont="1"/>
    <xf numFmtId="0" fontId="32" fillId="6" borderId="0" xfId="0" applyFont="1" applyFill="1"/>
    <xf numFmtId="0" fontId="3" fillId="6" borderId="0" xfId="0" applyFont="1" applyFill="1"/>
    <xf numFmtId="4" fontId="2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/>
    </xf>
    <xf numFmtId="4" fontId="35" fillId="0" borderId="0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vertical="top"/>
    </xf>
    <xf numFmtId="4" fontId="36" fillId="0" borderId="47" xfId="8" applyNumberFormat="1" applyFont="1" applyFill="1" applyBorder="1" applyAlignment="1" applyProtection="1">
      <alignment horizontal="center" vertical="center" wrapText="1"/>
    </xf>
    <xf numFmtId="0" fontId="37" fillId="0" borderId="0" xfId="8" applyNumberFormat="1" applyFont="1" applyFill="1" applyBorder="1" applyAlignment="1" applyProtection="1">
      <alignment vertical="top"/>
    </xf>
    <xf numFmtId="0" fontId="29" fillId="0" borderId="10" xfId="8" applyNumberFormat="1" applyFont="1" applyFill="1" applyBorder="1" applyAlignment="1" applyProtection="1">
      <alignment horizontal="left" vertical="center" wrapText="1"/>
    </xf>
    <xf numFmtId="0" fontId="37" fillId="0" borderId="10" xfId="8" applyNumberFormat="1" applyFont="1" applyFill="1" applyBorder="1" applyAlignment="1" applyProtection="1">
      <alignment horizontal="center" vertical="center" wrapText="1"/>
    </xf>
    <xf numFmtId="3" fontId="38" fillId="0" borderId="10" xfId="8" applyNumberFormat="1" applyFont="1" applyFill="1" applyBorder="1" applyAlignment="1" applyProtection="1">
      <alignment horizontal="center" vertical="center"/>
    </xf>
    <xf numFmtId="4" fontId="38" fillId="0" borderId="10" xfId="8" applyNumberFormat="1" applyFont="1" applyFill="1" applyBorder="1" applyAlignment="1" applyProtection="1">
      <alignment horizontal="center" vertical="center"/>
    </xf>
    <xf numFmtId="4" fontId="38" fillId="0" borderId="25" xfId="8" applyNumberFormat="1" applyFont="1" applyFill="1" applyBorder="1" applyAlignment="1" applyProtection="1">
      <alignment horizontal="center" vertical="center"/>
    </xf>
    <xf numFmtId="3" fontId="29" fillId="0" borderId="49" xfId="8" applyNumberFormat="1" applyFont="1" applyFill="1" applyBorder="1" applyAlignment="1" applyProtection="1">
      <alignment horizontal="center" vertical="center" wrapText="1"/>
    </xf>
    <xf numFmtId="0" fontId="29" fillId="0" borderId="0" xfId="8" applyNumberFormat="1" applyFont="1" applyFill="1" applyBorder="1" applyAlignment="1" applyProtection="1">
      <alignment vertical="top"/>
    </xf>
    <xf numFmtId="0" fontId="29" fillId="0" borderId="1" xfId="8" applyNumberFormat="1" applyFont="1" applyFill="1" applyBorder="1" applyAlignment="1" applyProtection="1">
      <alignment horizontal="left" vertical="center" wrapText="1"/>
    </xf>
    <xf numFmtId="0" fontId="37" fillId="0" borderId="1" xfId="8" applyNumberFormat="1" applyFont="1" applyFill="1" applyBorder="1" applyAlignment="1" applyProtection="1">
      <alignment horizontal="center" vertical="center" wrapText="1"/>
    </xf>
    <xf numFmtId="3" fontId="38" fillId="0" borderId="1" xfId="8" applyNumberFormat="1" applyFont="1" applyFill="1" applyBorder="1" applyAlignment="1" applyProtection="1">
      <alignment horizontal="center" vertical="center"/>
    </xf>
    <xf numFmtId="2" fontId="29" fillId="0" borderId="1" xfId="8" applyNumberFormat="1" applyFont="1" applyFill="1" applyBorder="1" applyAlignment="1" applyProtection="1">
      <alignment horizontal="center" vertical="center"/>
    </xf>
    <xf numFmtId="2" fontId="29" fillId="0" borderId="2" xfId="8" applyNumberFormat="1" applyFont="1" applyFill="1" applyBorder="1" applyAlignment="1" applyProtection="1">
      <alignment horizontal="center" vertical="center"/>
    </xf>
    <xf numFmtId="3" fontId="29" fillId="0" borderId="18" xfId="8" applyNumberFormat="1" applyFont="1" applyFill="1" applyBorder="1" applyAlignment="1" applyProtection="1">
      <alignment horizontal="center" vertical="center" wrapText="1"/>
    </xf>
    <xf numFmtId="0" fontId="29" fillId="0" borderId="22" xfId="8" applyNumberFormat="1" applyFont="1" applyFill="1" applyBorder="1" applyAlignment="1" applyProtection="1">
      <alignment horizontal="left" vertical="center" wrapText="1"/>
    </xf>
    <xf numFmtId="0" fontId="37" fillId="0" borderId="22" xfId="8" applyNumberFormat="1" applyFont="1" applyFill="1" applyBorder="1" applyAlignment="1" applyProtection="1">
      <alignment horizontal="center" vertical="center" wrapText="1"/>
    </xf>
    <xf numFmtId="3" fontId="38" fillId="0" borderId="22" xfId="8" applyNumberFormat="1" applyFont="1" applyFill="1" applyBorder="1" applyAlignment="1" applyProtection="1">
      <alignment horizontal="center" vertical="center"/>
    </xf>
    <xf numFmtId="2" fontId="29" fillId="0" borderId="22" xfId="8" applyNumberFormat="1" applyFont="1" applyFill="1" applyBorder="1" applyAlignment="1" applyProtection="1">
      <alignment horizontal="center" vertical="center"/>
    </xf>
    <xf numFmtId="3" fontId="29" fillId="0" borderId="23" xfId="8" applyNumberFormat="1" applyFont="1" applyFill="1" applyBorder="1" applyAlignment="1" applyProtection="1">
      <alignment horizontal="center" vertical="center" wrapText="1"/>
    </xf>
    <xf numFmtId="2" fontId="29" fillId="0" borderId="10" xfId="8" applyNumberFormat="1" applyFont="1" applyFill="1" applyBorder="1" applyAlignment="1" applyProtection="1">
      <alignment horizontal="center" vertical="center"/>
    </xf>
    <xf numFmtId="2" fontId="29" fillId="0" borderId="25" xfId="8" applyNumberFormat="1" applyFont="1" applyFill="1" applyBorder="1" applyAlignment="1" applyProtection="1">
      <alignment horizontal="center" vertical="center"/>
    </xf>
    <xf numFmtId="4" fontId="38" fillId="0" borderId="1" xfId="8" applyNumberFormat="1" applyFont="1" applyFill="1" applyBorder="1" applyAlignment="1" applyProtection="1">
      <alignment horizontal="center" vertical="center"/>
    </xf>
    <xf numFmtId="166" fontId="29" fillId="0" borderId="1" xfId="8" applyNumberFormat="1" applyFont="1" applyFill="1" applyBorder="1" applyAlignment="1" applyProtection="1">
      <alignment horizontal="center" vertical="center"/>
    </xf>
    <xf numFmtId="0" fontId="29" fillId="0" borderId="9" xfId="8" applyNumberFormat="1" applyFont="1" applyFill="1" applyBorder="1" applyAlignment="1" applyProtection="1">
      <alignment horizontal="left" vertical="center" wrapText="1"/>
    </xf>
    <xf numFmtId="0" fontId="37" fillId="0" borderId="9" xfId="8" applyNumberFormat="1" applyFont="1" applyFill="1" applyBorder="1" applyAlignment="1" applyProtection="1">
      <alignment horizontal="center" vertical="center" wrapText="1"/>
    </xf>
    <xf numFmtId="4" fontId="38" fillId="0" borderId="9" xfId="8" applyNumberFormat="1" applyFont="1" applyFill="1" applyBorder="1" applyAlignment="1" applyProtection="1">
      <alignment horizontal="center" vertical="center"/>
    </xf>
    <xf numFmtId="166" fontId="29" fillId="0" borderId="9" xfId="8" applyNumberFormat="1" applyFont="1" applyFill="1" applyBorder="1" applyAlignment="1" applyProtection="1">
      <alignment horizontal="center" vertical="center"/>
    </xf>
    <xf numFmtId="3" fontId="29" fillId="0" borderId="20" xfId="8" applyNumberFormat="1" applyFont="1" applyFill="1" applyBorder="1" applyAlignment="1" applyProtection="1">
      <alignment horizontal="center" vertical="center" wrapText="1"/>
    </xf>
    <xf numFmtId="3" fontId="2" fillId="0" borderId="39" xfId="8" applyNumberFormat="1" applyFont="1" applyFill="1" applyBorder="1" applyAlignment="1" applyProtection="1">
      <alignment horizontal="center" vertical="center" wrapText="1"/>
    </xf>
    <xf numFmtId="3" fontId="33" fillId="0" borderId="40" xfId="8" applyNumberFormat="1" applyFont="1" applyFill="1" applyBorder="1" applyAlignment="1" applyProtection="1">
      <alignment horizontal="center" vertical="center" wrapText="1"/>
    </xf>
    <xf numFmtId="3" fontId="2" fillId="0" borderId="40" xfId="8" applyNumberFormat="1" applyFont="1" applyFill="1" applyBorder="1" applyAlignment="1" applyProtection="1">
      <alignment horizontal="center" vertical="center" wrapText="1"/>
    </xf>
    <xf numFmtId="3" fontId="2" fillId="0" borderId="41" xfId="8" applyNumberFormat="1" applyFont="1" applyFill="1" applyBorder="1" applyAlignment="1" applyProtection="1">
      <alignment horizontal="center" vertical="center" wrapText="1"/>
    </xf>
    <xf numFmtId="168" fontId="9" fillId="0" borderId="0" xfId="8" applyNumberFormat="1" applyFont="1" applyFill="1" applyBorder="1" applyAlignment="1" applyProtection="1">
      <alignment horizontal="center" vertical="center"/>
    </xf>
    <xf numFmtId="4" fontId="9" fillId="0" borderId="0" xfId="8" applyNumberFormat="1" applyFont="1" applyFill="1" applyBorder="1" applyAlignment="1" applyProtection="1">
      <alignment horizontal="center" vertical="center"/>
    </xf>
    <xf numFmtId="4" fontId="39" fillId="0" borderId="0" xfId="8" applyNumberFormat="1" applyFont="1" applyFill="1" applyBorder="1" applyAlignment="1" applyProtection="1">
      <alignment horizontal="center" vertical="center"/>
    </xf>
    <xf numFmtId="3" fontId="9" fillId="0" borderId="0" xfId="8" applyNumberFormat="1" applyFont="1" applyFill="1" applyBorder="1" applyAlignment="1" applyProtection="1">
      <alignment horizontal="center" vertical="center"/>
    </xf>
    <xf numFmtId="0" fontId="2" fillId="0" borderId="0" xfId="8" applyNumberFormat="1" applyFont="1" applyFill="1" applyBorder="1" applyAlignment="1" applyProtection="1">
      <alignment horizontal="center" vertical="center"/>
    </xf>
    <xf numFmtId="4" fontId="2" fillId="0" borderId="0" xfId="8" applyNumberFormat="1" applyFont="1" applyFill="1" applyBorder="1" applyAlignment="1" applyProtection="1">
      <alignment horizontal="center" vertical="center" wrapText="1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3" fillId="0" borderId="2" xfId="7" applyNumberFormat="1" applyFont="1" applyBorder="1" applyAlignment="1">
      <alignment horizontal="left" vertical="center" wrapText="1"/>
    </xf>
    <xf numFmtId="4" fontId="4" fillId="2" borderId="68" xfId="0" applyNumberFormat="1" applyFont="1" applyFill="1" applyBorder="1" applyAlignment="1">
      <alignment vertical="top" wrapText="1"/>
    </xf>
    <xf numFmtId="2" fontId="3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1" fontId="8" fillId="0" borderId="62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vertical="top" wrapText="1"/>
    </xf>
    <xf numFmtId="4" fontId="11" fillId="0" borderId="4" xfId="0" applyNumberFormat="1" applyFont="1" applyFill="1" applyBorder="1" applyAlignment="1">
      <alignment vertical="top" wrapText="1"/>
    </xf>
    <xf numFmtId="4" fontId="11" fillId="2" borderId="71" xfId="0" applyNumberFormat="1" applyFont="1" applyFill="1" applyBorder="1" applyAlignment="1">
      <alignment vertical="top" wrapText="1"/>
    </xf>
    <xf numFmtId="9" fontId="11" fillId="2" borderId="72" xfId="1" applyFont="1" applyFill="1" applyBorder="1" applyAlignment="1">
      <alignment horizontal="center" vertical="top" wrapText="1"/>
    </xf>
    <xf numFmtId="4" fontId="11" fillId="2" borderId="73" xfId="0" applyNumberFormat="1" applyFont="1" applyFill="1" applyBorder="1" applyAlignment="1">
      <alignment vertical="top" wrapText="1"/>
    </xf>
    <xf numFmtId="4" fontId="11" fillId="2" borderId="4" xfId="0" applyNumberFormat="1" applyFont="1" applyFill="1" applyBorder="1" applyAlignment="1">
      <alignment vertical="top" wrapText="1"/>
    </xf>
    <xf numFmtId="4" fontId="11" fillId="2" borderId="8" xfId="0" applyNumberFormat="1" applyFont="1" applyFill="1" applyBorder="1" applyAlignment="1">
      <alignment vertical="top" wrapText="1"/>
    </xf>
    <xf numFmtId="4" fontId="11" fillId="2" borderId="65" xfId="0" applyNumberFormat="1" applyFont="1" applyFill="1" applyBorder="1" applyAlignment="1">
      <alignment vertical="top" wrapText="1"/>
    </xf>
    <xf numFmtId="0" fontId="3" fillId="0" borderId="74" xfId="0" applyFont="1" applyBorder="1" applyAlignment="1">
      <alignment horizontal="center" vertical="center"/>
    </xf>
    <xf numFmtId="1" fontId="4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35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vertical="top" wrapText="1"/>
    </xf>
    <xf numFmtId="167" fontId="4" fillId="0" borderId="17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10" fontId="4" fillId="0" borderId="17" xfId="0" applyNumberFormat="1" applyFont="1" applyFill="1" applyBorder="1" applyAlignment="1">
      <alignment horizontal="center" vertical="center" wrapText="1"/>
    </xf>
    <xf numFmtId="4" fontId="4" fillId="2" borderId="75" xfId="0" applyNumberFormat="1" applyFont="1" applyFill="1" applyBorder="1" applyAlignment="1">
      <alignment horizontal="center" vertical="center" wrapText="1"/>
    </xf>
    <xf numFmtId="4" fontId="4" fillId="2" borderId="33" xfId="0" applyNumberFormat="1" applyFont="1" applyFill="1" applyBorder="1" applyAlignment="1">
      <alignment vertical="top" wrapText="1"/>
    </xf>
    <xf numFmtId="9" fontId="4" fillId="2" borderId="76" xfId="1" applyFont="1" applyFill="1" applyBorder="1" applyAlignment="1">
      <alignment horizontal="center" vertical="center" wrapText="1"/>
    </xf>
    <xf numFmtId="9" fontId="4" fillId="2" borderId="13" xfId="1" applyFont="1" applyFill="1" applyBorder="1" applyAlignment="1">
      <alignment horizontal="center" vertical="top" wrapText="1"/>
    </xf>
    <xf numFmtId="4" fontId="4" fillId="2" borderId="77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8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0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4" fontId="4" fillId="2" borderId="23" xfId="0" applyNumberFormat="1" applyFont="1" applyFill="1" applyBorder="1" applyAlignment="1">
      <alignment vertical="top" wrapText="1"/>
    </xf>
    <xf numFmtId="0" fontId="3" fillId="8" borderId="17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vertical="center" wrapText="1"/>
    </xf>
    <xf numFmtId="0" fontId="3" fillId="8" borderId="0" xfId="0" applyFont="1" applyFill="1"/>
    <xf numFmtId="0" fontId="3" fillId="7" borderId="17" xfId="0" applyFont="1" applyFill="1" applyBorder="1"/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vertical="center" wrapText="1"/>
    </xf>
    <xf numFmtId="4" fontId="4" fillId="7" borderId="2" xfId="0" applyNumberFormat="1" applyFont="1" applyFill="1" applyBorder="1" applyAlignment="1">
      <alignment vertical="top" wrapText="1"/>
    </xf>
    <xf numFmtId="0" fontId="3" fillId="7" borderId="0" xfId="0" applyFont="1" applyFill="1"/>
    <xf numFmtId="0" fontId="3" fillId="9" borderId="17" xfId="0" applyFont="1" applyFill="1" applyBorder="1"/>
    <xf numFmtId="4" fontId="4" fillId="9" borderId="17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vertical="top" wrapText="1"/>
    </xf>
    <xf numFmtId="4" fontId="4" fillId="9" borderId="18" xfId="0" applyNumberFormat="1" applyFont="1" applyFill="1" applyBorder="1" applyAlignment="1">
      <alignment vertical="top" wrapText="1"/>
    </xf>
    <xf numFmtId="4" fontId="11" fillId="9" borderId="4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5" applyNumberFormat="1" applyFont="1" applyFill="1" applyBorder="1" applyAlignment="1">
      <alignment horizontal="left" vertical="top" wrapText="1"/>
    </xf>
    <xf numFmtId="2" fontId="3" fillId="10" borderId="2" xfId="0" applyNumberFormat="1" applyFont="1" applyFill="1" applyBorder="1" applyAlignment="1">
      <alignment horizontal="center" vertical="top" wrapText="1"/>
    </xf>
    <xf numFmtId="4" fontId="4" fillId="10" borderId="17" xfId="0" applyNumberFormat="1" applyFont="1" applyFill="1" applyBorder="1" applyAlignment="1">
      <alignment horizontal="center" vertical="center" wrapText="1"/>
    </xf>
    <xf numFmtId="4" fontId="4" fillId="10" borderId="1" xfId="0" applyNumberFormat="1" applyFont="1" applyFill="1" applyBorder="1" applyAlignment="1">
      <alignment vertical="top" wrapText="1"/>
    </xf>
    <xf numFmtId="4" fontId="4" fillId="10" borderId="18" xfId="0" applyNumberFormat="1" applyFont="1" applyFill="1" applyBorder="1" applyAlignment="1">
      <alignment vertical="top" wrapText="1"/>
    </xf>
    <xf numFmtId="4" fontId="11" fillId="10" borderId="4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1" borderId="17" xfId="0" applyFont="1" applyFill="1" applyBorder="1"/>
    <xf numFmtId="49" fontId="3" fillId="11" borderId="1" xfId="7" applyNumberFormat="1" applyFont="1" applyFill="1" applyBorder="1" applyAlignment="1">
      <alignment horizontal="left" vertical="center" wrapText="1"/>
    </xf>
    <xf numFmtId="0" fontId="3" fillId="11" borderId="2" xfId="7" applyNumberFormat="1" applyFont="1" applyFill="1" applyBorder="1" applyAlignment="1">
      <alignment horizontal="left" vertical="center" wrapText="1"/>
    </xf>
    <xf numFmtId="4" fontId="4" fillId="11" borderId="17" xfId="0" applyNumberFormat="1" applyFont="1" applyFill="1" applyBorder="1" applyAlignment="1">
      <alignment horizontal="center" vertical="center" wrapText="1"/>
    </xf>
    <xf numFmtId="4" fontId="4" fillId="11" borderId="1" xfId="0" applyNumberFormat="1" applyFont="1" applyFill="1" applyBorder="1" applyAlignment="1">
      <alignment vertical="top" wrapText="1"/>
    </xf>
    <xf numFmtId="4" fontId="4" fillId="11" borderId="18" xfId="0" applyNumberFormat="1" applyFont="1" applyFill="1" applyBorder="1" applyAlignment="1">
      <alignment vertical="top" wrapText="1"/>
    </xf>
    <xf numFmtId="4" fontId="11" fillId="11" borderId="4" xfId="0" applyNumberFormat="1" applyFont="1" applyFill="1" applyBorder="1" applyAlignment="1">
      <alignment vertical="top" wrapText="1"/>
    </xf>
    <xf numFmtId="4" fontId="11" fillId="11" borderId="1" xfId="0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center" vertical="top" wrapText="1"/>
    </xf>
    <xf numFmtId="0" fontId="3" fillId="11" borderId="0" xfId="0" applyFont="1" applyFill="1"/>
    <xf numFmtId="4" fontId="4" fillId="12" borderId="1" xfId="0" applyNumberFormat="1" applyFont="1" applyFill="1" applyBorder="1" applyAlignment="1">
      <alignment vertical="center" wrapText="1"/>
    </xf>
    <xf numFmtId="3" fontId="3" fillId="8" borderId="2" xfId="0" applyNumberFormat="1" applyFont="1" applyFill="1" applyBorder="1" applyAlignment="1">
      <alignment horizontal="center"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8" borderId="18" xfId="0" applyNumberFormat="1" applyFont="1" applyFill="1" applyBorder="1" applyAlignment="1">
      <alignment horizontal="center" vertical="center" wrapText="1"/>
    </xf>
    <xf numFmtId="49" fontId="3" fillId="7" borderId="17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top" wrapText="1"/>
    </xf>
    <xf numFmtId="4" fontId="3" fillId="7" borderId="18" xfId="0" applyNumberFormat="1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4" fillId="12" borderId="17" xfId="0" applyFont="1" applyFill="1" applyBorder="1"/>
    <xf numFmtId="1" fontId="4" fillId="12" borderId="2" xfId="0" applyNumberFormat="1" applyFont="1" applyFill="1" applyBorder="1" applyAlignment="1">
      <alignment horizontal="center" vertical="top" wrapText="1"/>
    </xf>
    <xf numFmtId="0" fontId="4" fillId="12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3" fontId="4" fillId="1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9" borderId="1" xfId="0" applyNumberFormat="1" applyFont="1" applyFill="1" applyBorder="1" applyAlignment="1">
      <alignment vertical="top" wrapText="1"/>
    </xf>
    <xf numFmtId="0" fontId="4" fillId="9" borderId="2" xfId="0" applyFont="1" applyFill="1" applyBorder="1" applyAlignment="1">
      <alignment vertical="top" wrapText="1"/>
    </xf>
    <xf numFmtId="3" fontId="4" fillId="9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3" fillId="11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2" fontId="29" fillId="0" borderId="6" xfId="8" applyNumberFormat="1" applyFont="1" applyFill="1" applyBorder="1" applyAlignment="1" applyProtection="1">
      <alignment horizontal="center" vertical="center"/>
    </xf>
    <xf numFmtId="2" fontId="29" fillId="0" borderId="9" xfId="8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3" borderId="18" xfId="0" applyNumberFormat="1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4" fontId="2" fillId="0" borderId="0" xfId="8" applyNumberFormat="1" applyFont="1" applyFill="1" applyBorder="1" applyAlignment="1" applyProtection="1">
      <alignment horizontal="left" vertical="center"/>
    </xf>
    <xf numFmtId="0" fontId="43" fillId="0" borderId="0" xfId="8" applyNumberFormat="1" applyFont="1" applyFill="1" applyBorder="1" applyAlignment="1" applyProtection="1">
      <alignment vertical="top"/>
    </xf>
    <xf numFmtId="3" fontId="46" fillId="0" borderId="39" xfId="8" applyNumberFormat="1" applyFont="1" applyFill="1" applyBorder="1" applyAlignment="1" applyProtection="1">
      <alignment horizontal="center" vertical="center" wrapText="1"/>
    </xf>
    <xf numFmtId="3" fontId="46" fillId="0" borderId="40" xfId="8" applyNumberFormat="1" applyFont="1" applyFill="1" applyBorder="1" applyAlignment="1" applyProtection="1">
      <alignment horizontal="center" vertical="center" wrapText="1"/>
    </xf>
    <xf numFmtId="3" fontId="46" fillId="0" borderId="41" xfId="8" applyNumberFormat="1" applyFont="1" applyFill="1" applyBorder="1" applyAlignment="1" applyProtection="1">
      <alignment horizontal="center" vertical="center" wrapText="1"/>
    </xf>
    <xf numFmtId="3" fontId="46" fillId="0" borderId="47" xfId="8" applyNumberFormat="1" applyFont="1" applyFill="1" applyBorder="1" applyAlignment="1" applyProtection="1">
      <alignment horizontal="center" vertical="center" wrapText="1"/>
    </xf>
    <xf numFmtId="3" fontId="46" fillId="0" borderId="60" xfId="8" applyNumberFormat="1" applyFont="1" applyFill="1" applyBorder="1" applyAlignment="1" applyProtection="1">
      <alignment horizontal="center" vertical="center" wrapText="1"/>
    </xf>
    <xf numFmtId="3" fontId="46" fillId="0" borderId="42" xfId="8" applyNumberFormat="1" applyFont="1" applyFill="1" applyBorder="1" applyAlignment="1" applyProtection="1">
      <alignment horizontal="center" vertical="center" wrapText="1"/>
    </xf>
    <xf numFmtId="0" fontId="47" fillId="0" borderId="10" xfId="8" applyNumberFormat="1" applyFont="1" applyFill="1" applyBorder="1" applyAlignment="1" applyProtection="1">
      <alignment horizontal="center" vertical="center"/>
    </xf>
    <xf numFmtId="1" fontId="29" fillId="0" borderId="0" xfId="8" applyNumberFormat="1" applyFont="1" applyFill="1" applyBorder="1" applyAlignment="1" applyProtection="1">
      <alignment vertical="top"/>
    </xf>
    <xf numFmtId="0" fontId="47" fillId="0" borderId="1" xfId="8" applyNumberFormat="1" applyFont="1" applyFill="1" applyBorder="1" applyAlignment="1" applyProtection="1">
      <alignment horizontal="center" vertical="center"/>
    </xf>
    <xf numFmtId="3" fontId="47" fillId="0" borderId="1" xfId="8" applyNumberFormat="1" applyFont="1" applyFill="1" applyBorder="1" applyAlignment="1" applyProtection="1">
      <alignment horizontal="center" vertical="center"/>
    </xf>
    <xf numFmtId="4" fontId="29" fillId="0" borderId="2" xfId="8" applyNumberFormat="1" applyFont="1" applyFill="1" applyBorder="1" applyAlignment="1" applyProtection="1">
      <alignment horizontal="center" vertical="center"/>
    </xf>
    <xf numFmtId="0" fontId="47" fillId="0" borderId="22" xfId="8" applyNumberFormat="1" applyFont="1" applyFill="1" applyBorder="1" applyAlignment="1" applyProtection="1">
      <alignment horizontal="center" vertical="center"/>
    </xf>
    <xf numFmtId="3" fontId="47" fillId="0" borderId="22" xfId="8" applyNumberFormat="1" applyFont="1" applyFill="1" applyBorder="1" applyAlignment="1" applyProtection="1">
      <alignment horizontal="center" vertical="center"/>
    </xf>
    <xf numFmtId="4" fontId="29" fillId="0" borderId="44" xfId="8" applyNumberFormat="1" applyFont="1" applyFill="1" applyBorder="1" applyAlignment="1" applyProtection="1">
      <alignment horizontal="center" vertical="center"/>
    </xf>
    <xf numFmtId="2" fontId="29" fillId="0" borderId="0" xfId="8" applyNumberFormat="1" applyFont="1" applyFill="1" applyBorder="1" applyAlignment="1" applyProtection="1">
      <alignment vertical="top"/>
    </xf>
    <xf numFmtId="4" fontId="29" fillId="14" borderId="39" xfId="8" applyNumberFormat="1" applyFont="1" applyFill="1" applyBorder="1" applyAlignment="1" applyProtection="1">
      <alignment horizontal="center" vertical="center" wrapText="1"/>
    </xf>
    <xf numFmtId="0" fontId="29" fillId="14" borderId="40" xfId="8" applyNumberFormat="1" applyFont="1" applyFill="1" applyBorder="1" applyAlignment="1" applyProtection="1">
      <alignment horizontal="left" vertical="center" wrapText="1"/>
    </xf>
    <xf numFmtId="0" fontId="37" fillId="14" borderId="40" xfId="8" applyNumberFormat="1" applyFont="1" applyFill="1" applyBorder="1" applyAlignment="1" applyProtection="1">
      <alignment horizontal="center" vertical="center" wrapText="1"/>
    </xf>
    <xf numFmtId="3" fontId="29" fillId="14" borderId="40" xfId="8" applyNumberFormat="1" applyFont="1" applyFill="1" applyBorder="1" applyAlignment="1" applyProtection="1">
      <alignment horizontal="center" vertical="center" wrapText="1"/>
    </xf>
    <xf numFmtId="169" fontId="29" fillId="14" borderId="40" xfId="8" applyNumberFormat="1" applyFont="1" applyFill="1" applyBorder="1" applyAlignment="1" applyProtection="1">
      <alignment horizontal="center" vertical="center" wrapText="1"/>
    </xf>
    <xf numFmtId="4" fontId="29" fillId="14" borderId="40" xfId="8" applyNumberFormat="1" applyFont="1" applyFill="1" applyBorder="1" applyAlignment="1" applyProtection="1">
      <alignment horizontal="center" vertical="center" wrapText="1"/>
    </xf>
    <xf numFmtId="4" fontId="29" fillId="14" borderId="41" xfId="8" applyNumberFormat="1" applyFont="1" applyFill="1" applyBorder="1" applyAlignment="1" applyProtection="1">
      <alignment horizontal="center" vertical="center" wrapText="1"/>
    </xf>
    <xf numFmtId="3" fontId="29" fillId="14" borderId="42" xfId="8" applyNumberFormat="1" applyFont="1" applyFill="1" applyBorder="1" applyAlignment="1" applyProtection="1">
      <alignment horizontal="center" vertical="center" wrapText="1"/>
    </xf>
    <xf numFmtId="169" fontId="48" fillId="0" borderId="10" xfId="8" applyNumberFormat="1" applyFont="1" applyFill="1" applyBorder="1" applyAlignment="1" applyProtection="1">
      <alignment horizontal="center" vertical="center"/>
    </xf>
    <xf numFmtId="4" fontId="29" fillId="0" borderId="25" xfId="8" applyNumberFormat="1" applyFont="1" applyFill="1" applyBorder="1" applyAlignment="1" applyProtection="1">
      <alignment horizontal="center" vertical="center"/>
    </xf>
    <xf numFmtId="3" fontId="48" fillId="0" borderId="1" xfId="8" applyNumberFormat="1" applyFont="1" applyFill="1" applyBorder="1" applyAlignment="1" applyProtection="1">
      <alignment horizontal="center" vertical="center"/>
    </xf>
    <xf numFmtId="3" fontId="48" fillId="0" borderId="9" xfId="8" applyNumberFormat="1" applyFont="1" applyFill="1" applyBorder="1" applyAlignment="1" applyProtection="1">
      <alignment horizontal="center" vertical="center"/>
    </xf>
    <xf numFmtId="4" fontId="29" fillId="0" borderId="61" xfId="8" applyNumberFormat="1" applyFont="1" applyFill="1" applyBorder="1" applyAlignment="1" applyProtection="1">
      <alignment horizontal="center" vertical="center"/>
    </xf>
    <xf numFmtId="3" fontId="29" fillId="14" borderId="39" xfId="8" applyNumberFormat="1" applyFont="1" applyFill="1" applyBorder="1" applyAlignment="1" applyProtection="1">
      <alignment horizontal="center" vertical="center" wrapText="1"/>
    </xf>
    <xf numFmtId="169" fontId="48" fillId="0" borderId="1" xfId="8" applyNumberFormat="1" applyFont="1" applyFill="1" applyBorder="1" applyAlignment="1" applyProtection="1">
      <alignment horizontal="center" vertical="center"/>
    </xf>
    <xf numFmtId="170" fontId="29" fillId="0" borderId="2" xfId="8" applyNumberFormat="1" applyFont="1" applyFill="1" applyBorder="1" applyAlignment="1" applyProtection="1">
      <alignment horizontal="center" vertical="center"/>
    </xf>
    <xf numFmtId="170" fontId="29" fillId="0" borderId="44" xfId="8" applyNumberFormat="1" applyFont="1" applyFill="1" applyBorder="1" applyAlignment="1" applyProtection="1">
      <alignment horizontal="center" vertical="center"/>
    </xf>
    <xf numFmtId="2" fontId="29" fillId="14" borderId="40" xfId="8" applyNumberFormat="1" applyFont="1" applyFill="1" applyBorder="1" applyAlignment="1" applyProtection="1">
      <alignment horizontal="center" vertical="center" wrapText="1"/>
    </xf>
    <xf numFmtId="170" fontId="29" fillId="14" borderId="41" xfId="8" applyNumberFormat="1" applyFont="1" applyFill="1" applyBorder="1" applyAlignment="1" applyProtection="1">
      <alignment horizontal="center" vertical="center" wrapText="1"/>
    </xf>
    <xf numFmtId="3" fontId="48" fillId="0" borderId="10" xfId="8" applyNumberFormat="1" applyFont="1" applyFill="1" applyBorder="1" applyAlignment="1" applyProtection="1">
      <alignment horizontal="center" vertical="center"/>
    </xf>
    <xf numFmtId="170" fontId="29" fillId="0" borderId="25" xfId="8" applyNumberFormat="1" applyFont="1" applyFill="1" applyBorder="1" applyAlignment="1" applyProtection="1">
      <alignment horizontal="center" vertical="center"/>
    </xf>
    <xf numFmtId="169" fontId="48" fillId="0" borderId="9" xfId="8" applyNumberFormat="1" applyFont="1" applyFill="1" applyBorder="1" applyAlignment="1" applyProtection="1">
      <alignment horizontal="center" vertical="center"/>
    </xf>
    <xf numFmtId="3" fontId="16" fillId="15" borderId="42" xfId="8" applyNumberFormat="1" applyFont="1" applyFill="1" applyBorder="1" applyAlignment="1" applyProtection="1">
      <alignment horizontal="center" vertical="center" wrapText="1"/>
    </xf>
    <xf numFmtId="168" fontId="9" fillId="0" borderId="0" xfId="8" applyNumberFormat="1" applyFont="1" applyFill="1" applyBorder="1" applyAlignment="1" applyProtection="1">
      <alignment horizontal="left" vertical="center"/>
    </xf>
    <xf numFmtId="0" fontId="37" fillId="5" borderId="1" xfId="8" applyNumberFormat="1" applyFont="1" applyFill="1" applyBorder="1" applyAlignment="1" applyProtection="1">
      <alignment horizontal="center" vertical="center" wrapText="1"/>
    </xf>
    <xf numFmtId="3" fontId="38" fillId="5" borderId="1" xfId="8" applyNumberFormat="1" applyFont="1" applyFill="1" applyBorder="1" applyAlignment="1" applyProtection="1">
      <alignment horizontal="center" vertical="center"/>
    </xf>
    <xf numFmtId="3" fontId="48" fillId="5" borderId="1" xfId="8" applyNumberFormat="1" applyFont="1" applyFill="1" applyBorder="1" applyAlignment="1" applyProtection="1">
      <alignment horizontal="center" vertical="center"/>
    </xf>
    <xf numFmtId="169" fontId="48" fillId="5" borderId="1" xfId="8" applyNumberFormat="1" applyFont="1" applyFill="1" applyBorder="1" applyAlignment="1" applyProtection="1">
      <alignment horizontal="center" vertical="center"/>
    </xf>
    <xf numFmtId="0" fontId="37" fillId="5" borderId="22" xfId="8" applyNumberFormat="1" applyFont="1" applyFill="1" applyBorder="1" applyAlignment="1" applyProtection="1">
      <alignment horizontal="center" vertical="center" wrapText="1"/>
    </xf>
    <xf numFmtId="3" fontId="38" fillId="5" borderId="22" xfId="8" applyNumberFormat="1" applyFont="1" applyFill="1" applyBorder="1" applyAlignment="1" applyProtection="1">
      <alignment horizontal="center" vertical="center"/>
    </xf>
    <xf numFmtId="3" fontId="48" fillId="5" borderId="22" xfId="8" applyNumberFormat="1" applyFont="1" applyFill="1" applyBorder="1" applyAlignment="1" applyProtection="1">
      <alignment horizontal="center" vertical="center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2" fillId="6" borderId="0" xfId="0" applyFont="1" applyFill="1" applyBorder="1" applyAlignment="1">
      <alignment horizontal="left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57" xfId="2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31" fillId="0" borderId="43" xfId="6" applyFont="1" applyFill="1" applyBorder="1" applyAlignment="1">
      <alignment horizontal="center" vertical="center"/>
    </xf>
    <xf numFmtId="0" fontId="31" fillId="0" borderId="53" xfId="6" applyFont="1" applyFill="1" applyBorder="1" applyAlignment="1">
      <alignment horizontal="center" vertical="center"/>
    </xf>
    <xf numFmtId="0" fontId="31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8" xfId="2" applyFont="1" applyFill="1" applyBorder="1" applyAlignment="1" applyProtection="1">
      <alignment horizontal="center" vertical="center" wrapText="1"/>
      <protection locked="0"/>
    </xf>
    <xf numFmtId="0" fontId="13" fillId="0" borderId="62" xfId="2" applyFont="1" applyFill="1" applyBorder="1" applyAlignment="1" applyProtection="1">
      <alignment horizontal="center" vertical="center" wrapText="1"/>
      <protection locked="0"/>
    </xf>
    <xf numFmtId="0" fontId="13" fillId="0" borderId="63" xfId="2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30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21" fillId="0" borderId="0" xfId="0" applyFont="1" applyFill="1" applyAlignment="1">
      <alignment horizontal="center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wrapText="1"/>
    </xf>
    <xf numFmtId="3" fontId="38" fillId="0" borderId="37" xfId="8" applyNumberFormat="1" applyFont="1" applyFill="1" applyBorder="1" applyAlignment="1" applyProtection="1">
      <alignment horizontal="center" vertical="center"/>
    </xf>
    <xf numFmtId="3" fontId="38" fillId="0" borderId="11" xfId="8" applyNumberFormat="1" applyFont="1" applyFill="1" applyBorder="1" applyAlignment="1" applyProtection="1">
      <alignment horizontal="center" vertical="center"/>
    </xf>
    <xf numFmtId="3" fontId="38" fillId="0" borderId="14" xfId="8" applyNumberFormat="1" applyFont="1" applyFill="1" applyBorder="1" applyAlignment="1" applyProtection="1">
      <alignment horizontal="center" vertical="center"/>
    </xf>
    <xf numFmtId="4" fontId="2" fillId="0" borderId="0" xfId="8" applyNumberFormat="1" applyFont="1" applyFill="1" applyBorder="1" applyAlignment="1" applyProtection="1">
      <alignment horizontal="left" vertical="center"/>
    </xf>
    <xf numFmtId="0" fontId="2" fillId="0" borderId="0" xfId="8" applyNumberFormat="1" applyFont="1" applyFill="1" applyBorder="1" applyAlignment="1" applyProtection="1">
      <alignment horizontal="left" vertical="top" wrapText="1"/>
    </xf>
    <xf numFmtId="4" fontId="2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42" fillId="0" borderId="0" xfId="8" applyNumberFormat="1" applyFont="1" applyFill="1" applyBorder="1" applyAlignment="1" applyProtection="1">
      <alignment horizontal="center" vertical="center" wrapText="1"/>
    </xf>
    <xf numFmtId="0" fontId="43" fillId="0" borderId="0" xfId="8" applyNumberFormat="1" applyFont="1" applyFill="1" applyBorder="1" applyAlignment="1" applyProtection="1">
      <alignment horizontal="center" vertical="center" wrapText="1"/>
    </xf>
    <xf numFmtId="4" fontId="36" fillId="0" borderId="45" xfId="8" applyNumberFormat="1" applyFont="1" applyFill="1" applyBorder="1" applyAlignment="1" applyProtection="1">
      <alignment horizontal="center" vertical="center" wrapText="1"/>
    </xf>
    <xf numFmtId="4" fontId="36" fillId="0" borderId="46" xfId="8" applyNumberFormat="1" applyFont="1" applyFill="1" applyBorder="1" applyAlignment="1" applyProtection="1">
      <alignment horizontal="center" vertical="center" wrapText="1"/>
    </xf>
    <xf numFmtId="4" fontId="36" fillId="0" borderId="34" xfId="8" applyNumberFormat="1" applyFont="1" applyFill="1" applyBorder="1" applyAlignment="1" applyProtection="1">
      <alignment horizontal="center" vertical="center" wrapText="1"/>
    </xf>
    <xf numFmtId="4" fontId="36" fillId="0" borderId="36" xfId="8" applyNumberFormat="1" applyFont="1" applyFill="1" applyBorder="1" applyAlignment="1" applyProtection="1">
      <alignment horizontal="center" vertical="center" wrapText="1"/>
    </xf>
    <xf numFmtId="4" fontId="36" fillId="0" borderId="24" xfId="8" applyNumberFormat="1" applyFont="1" applyFill="1" applyBorder="1" applyAlignment="1" applyProtection="1">
      <alignment horizontal="center" vertical="center" wrapText="1"/>
    </xf>
    <xf numFmtId="4" fontId="36" fillId="0" borderId="58" xfId="8" applyNumberFormat="1" applyFont="1" applyFill="1" applyBorder="1" applyAlignment="1" applyProtection="1">
      <alignment horizontal="center" vertical="center" wrapText="1"/>
    </xf>
    <xf numFmtId="4" fontId="36" fillId="0" borderId="59" xfId="8" applyNumberFormat="1" applyFont="1" applyFill="1" applyBorder="1" applyAlignment="1" applyProtection="1">
      <alignment horizontal="center" vertical="center" wrapText="1"/>
    </xf>
    <xf numFmtId="4" fontId="36" fillId="0" borderId="64" xfId="8" applyNumberFormat="1" applyFont="1" applyFill="1" applyBorder="1" applyAlignment="1" applyProtection="1">
      <alignment horizontal="center" vertical="center" wrapText="1"/>
    </xf>
    <xf numFmtId="0" fontId="36" fillId="0" borderId="24" xfId="8" applyNumberFormat="1" applyFont="1" applyFill="1" applyBorder="1" applyAlignment="1" applyProtection="1">
      <alignment horizontal="center" vertical="center" wrapText="1"/>
    </xf>
    <xf numFmtId="0" fontId="36" fillId="0" borderId="58" xfId="8" applyNumberFormat="1" applyFont="1" applyFill="1" applyBorder="1" applyAlignment="1" applyProtection="1">
      <alignment horizontal="center" vertical="center" wrapText="1"/>
    </xf>
    <xf numFmtId="0" fontId="36" fillId="0" borderId="34" xfId="8" applyNumberFormat="1" applyFont="1" applyFill="1" applyBorder="1" applyAlignment="1" applyProtection="1">
      <alignment horizontal="center" vertical="center" wrapText="1"/>
    </xf>
    <xf numFmtId="0" fontId="36" fillId="0" borderId="36" xfId="8" applyNumberFormat="1" applyFont="1" applyFill="1" applyBorder="1" applyAlignment="1" applyProtection="1">
      <alignment horizontal="center" vertical="center" wrapText="1"/>
    </xf>
    <xf numFmtId="4" fontId="36" fillId="0" borderId="50" xfId="8" applyNumberFormat="1" applyFont="1" applyFill="1" applyBorder="1" applyAlignment="1" applyProtection="1">
      <alignment horizontal="center" vertical="center" wrapText="1"/>
    </xf>
    <xf numFmtId="4" fontId="36" fillId="0" borderId="48" xfId="8" applyNumberFormat="1" applyFont="1" applyFill="1" applyBorder="1" applyAlignment="1" applyProtection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30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5" fillId="0" borderId="0" xfId="9" applyFont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9" fillId="0" borderId="28" xfId="0" applyNumberFormat="1" applyFont="1" applyFill="1" applyBorder="1" applyAlignment="1">
      <alignment horizontal="center" vertical="center" wrapText="1"/>
    </xf>
    <xf numFmtId="0" fontId="29" fillId="0" borderId="22" xfId="0" applyNumberFormat="1" applyFont="1" applyFill="1" applyBorder="1" applyAlignment="1">
      <alignment horizontal="center" vertical="center" wrapText="1"/>
    </xf>
    <xf numFmtId="0" fontId="29" fillId="0" borderId="2" xfId="0" applyNumberFormat="1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center" vertical="center" wrapText="1"/>
    </xf>
    <xf numFmtId="0" fontId="29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9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J21" sqref="J21"/>
    </sheetView>
  </sheetViews>
  <sheetFormatPr defaultColWidth="8.85546875" defaultRowHeight="12.75" x14ac:dyDescent="0.2"/>
  <cols>
    <col min="1" max="1" width="9.8554687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466" t="s">
        <v>26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235"/>
      <c r="T1" s="467" t="s">
        <v>85</v>
      </c>
      <c r="U1" s="467"/>
      <c r="V1" s="467"/>
      <c r="W1" s="467"/>
      <c r="X1" s="467"/>
      <c r="Y1" s="467"/>
      <c r="Z1" s="467"/>
      <c r="AA1" s="467"/>
    </row>
    <row r="2" spans="1:27" x14ac:dyDescent="0.2">
      <c r="B2" s="468" t="s">
        <v>117</v>
      </c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235"/>
      <c r="T2" s="467"/>
      <c r="U2" s="467"/>
      <c r="V2" s="467"/>
      <c r="W2" s="467"/>
      <c r="X2" s="467"/>
      <c r="Y2" s="467"/>
      <c r="Z2" s="467"/>
      <c r="AA2" s="467"/>
    </row>
    <row r="3" spans="1:27" ht="15.75" x14ac:dyDescent="0.25">
      <c r="B3" s="236" t="s">
        <v>116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5"/>
      <c r="T3" s="469" t="s">
        <v>107</v>
      </c>
      <c r="U3" s="469"/>
      <c r="V3" s="469"/>
      <c r="W3" s="469"/>
      <c r="X3" s="469"/>
      <c r="Y3" s="469"/>
      <c r="Z3" s="469"/>
      <c r="AA3" s="469"/>
    </row>
    <row r="4" spans="1:27" x14ac:dyDescent="0.2"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5"/>
      <c r="T4" s="235"/>
      <c r="U4" s="235"/>
      <c r="V4" s="235"/>
      <c r="W4" s="41"/>
    </row>
    <row r="5" spans="1:27" ht="14.25" thickBot="1" x14ac:dyDescent="0.25"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47"/>
      <c r="P5" s="47"/>
      <c r="Q5" s="47"/>
      <c r="R5" s="235"/>
      <c r="S5" s="235"/>
      <c r="T5" s="235"/>
      <c r="U5" s="235"/>
      <c r="V5" s="470"/>
      <c r="W5" s="470"/>
    </row>
    <row r="6" spans="1:27" ht="26.25" customHeight="1" x14ac:dyDescent="0.2">
      <c r="A6" s="444" t="s">
        <v>0</v>
      </c>
      <c r="B6" s="471" t="s">
        <v>1</v>
      </c>
      <c r="C6" s="472" t="s">
        <v>82</v>
      </c>
      <c r="D6" s="472" t="s">
        <v>83</v>
      </c>
      <c r="E6" s="473" t="s">
        <v>40</v>
      </c>
      <c r="F6" s="444" t="s">
        <v>41</v>
      </c>
      <c r="G6" s="447" t="s">
        <v>31</v>
      </c>
      <c r="H6" s="448"/>
      <c r="I6" s="448"/>
      <c r="J6" s="448"/>
      <c r="K6" s="448"/>
      <c r="L6" s="448"/>
      <c r="M6" s="448"/>
      <c r="N6" s="449"/>
      <c r="O6" s="448" t="s">
        <v>2</v>
      </c>
      <c r="P6" s="448"/>
      <c r="Q6" s="448"/>
      <c r="R6" s="448"/>
      <c r="S6" s="448"/>
      <c r="T6" s="448"/>
      <c r="U6" s="448"/>
      <c r="V6" s="448"/>
      <c r="W6" s="449"/>
    </row>
    <row r="7" spans="1:27" ht="21.75" customHeight="1" x14ac:dyDescent="0.2">
      <c r="A7" s="445"/>
      <c r="B7" s="464"/>
      <c r="C7" s="422"/>
      <c r="D7" s="422"/>
      <c r="E7" s="474"/>
      <c r="F7" s="445"/>
      <c r="G7" s="422" t="s">
        <v>42</v>
      </c>
      <c r="H7" s="450" t="s">
        <v>3</v>
      </c>
      <c r="I7" s="451"/>
      <c r="J7" s="451"/>
      <c r="K7" s="451"/>
      <c r="L7" s="452"/>
      <c r="M7" s="169"/>
      <c r="N7" s="266"/>
      <c r="O7" s="453" t="s">
        <v>39</v>
      </c>
      <c r="P7" s="456" t="s">
        <v>3</v>
      </c>
      <c r="Q7" s="457"/>
      <c r="R7" s="458" t="s">
        <v>37</v>
      </c>
      <c r="S7" s="458" t="s">
        <v>115</v>
      </c>
      <c r="T7" s="458" t="s">
        <v>36</v>
      </c>
      <c r="U7" s="458" t="s">
        <v>34</v>
      </c>
      <c r="V7" s="458" t="s">
        <v>33</v>
      </c>
      <c r="W7" s="461" t="s">
        <v>61</v>
      </c>
    </row>
    <row r="8" spans="1:27" ht="44.25" customHeight="1" x14ac:dyDescent="0.2">
      <c r="A8" s="445"/>
      <c r="B8" s="464"/>
      <c r="C8" s="422"/>
      <c r="D8" s="422"/>
      <c r="E8" s="474"/>
      <c r="F8" s="445"/>
      <c r="G8" s="422"/>
      <c r="H8" s="464" t="s">
        <v>43</v>
      </c>
      <c r="I8" s="420" t="s">
        <v>38</v>
      </c>
      <c r="J8" s="420" t="s">
        <v>30</v>
      </c>
      <c r="K8" s="420" t="s">
        <v>34</v>
      </c>
      <c r="L8" s="420" t="s">
        <v>33</v>
      </c>
      <c r="M8" s="422" t="s">
        <v>4</v>
      </c>
      <c r="N8" s="423" t="s">
        <v>35</v>
      </c>
      <c r="O8" s="454"/>
      <c r="P8" s="157" t="s">
        <v>27</v>
      </c>
      <c r="Q8" s="158" t="s">
        <v>5</v>
      </c>
      <c r="R8" s="459"/>
      <c r="S8" s="459"/>
      <c r="T8" s="459"/>
      <c r="U8" s="459"/>
      <c r="V8" s="459"/>
      <c r="W8" s="462"/>
    </row>
    <row r="9" spans="1:27" ht="62.25" customHeight="1" thickBot="1" x14ac:dyDescent="0.25">
      <c r="A9" s="446"/>
      <c r="B9" s="465"/>
      <c r="C9" s="421"/>
      <c r="D9" s="421"/>
      <c r="E9" s="475"/>
      <c r="F9" s="446"/>
      <c r="G9" s="421"/>
      <c r="H9" s="465"/>
      <c r="I9" s="421"/>
      <c r="J9" s="421"/>
      <c r="K9" s="421"/>
      <c r="L9" s="421"/>
      <c r="M9" s="421"/>
      <c r="N9" s="424"/>
      <c r="O9" s="455"/>
      <c r="P9" s="177" t="s">
        <v>38</v>
      </c>
      <c r="Q9" s="177" t="s">
        <v>38</v>
      </c>
      <c r="R9" s="460"/>
      <c r="S9" s="460"/>
      <c r="T9" s="460"/>
      <c r="U9" s="460"/>
      <c r="V9" s="460"/>
      <c r="W9" s="463"/>
    </row>
    <row r="10" spans="1:27" ht="25.5" customHeight="1" x14ac:dyDescent="0.2">
      <c r="A10" s="174">
        <v>1</v>
      </c>
      <c r="B10" s="175">
        <f t="shared" ref="B10:J10" si="0">A10+1</f>
        <v>2</v>
      </c>
      <c r="C10" s="175">
        <v>3</v>
      </c>
      <c r="D10" s="175">
        <v>4</v>
      </c>
      <c r="E10" s="246">
        <v>5</v>
      </c>
      <c r="F10" s="267">
        <f t="shared" si="0"/>
        <v>6</v>
      </c>
      <c r="G10" s="175">
        <f t="shared" si="0"/>
        <v>7</v>
      </c>
      <c r="H10" s="175">
        <f t="shared" si="0"/>
        <v>8</v>
      </c>
      <c r="I10" s="175">
        <f t="shared" si="0"/>
        <v>9</v>
      </c>
      <c r="J10" s="175">
        <f t="shared" si="0"/>
        <v>10</v>
      </c>
      <c r="K10" s="175">
        <v>11</v>
      </c>
      <c r="L10" s="175">
        <v>12</v>
      </c>
      <c r="M10" s="175">
        <v>13</v>
      </c>
      <c r="N10" s="268">
        <v>14</v>
      </c>
      <c r="O10" s="257">
        <v>15</v>
      </c>
      <c r="P10" s="176">
        <v>16</v>
      </c>
      <c r="Q10" s="176">
        <v>17</v>
      </c>
      <c r="R10" s="175">
        <v>18</v>
      </c>
      <c r="S10" s="175">
        <v>19</v>
      </c>
      <c r="T10" s="175">
        <v>20</v>
      </c>
      <c r="U10" s="175">
        <v>21</v>
      </c>
      <c r="V10" s="175">
        <v>22</v>
      </c>
      <c r="W10" s="175">
        <f>V10+1</f>
        <v>23</v>
      </c>
    </row>
    <row r="11" spans="1:27" ht="30" customHeight="1" x14ac:dyDescent="0.2">
      <c r="A11" s="238"/>
      <c r="B11" s="155" t="s">
        <v>111</v>
      </c>
      <c r="C11" s="156" t="s">
        <v>112</v>
      </c>
      <c r="D11" s="239">
        <v>68370</v>
      </c>
      <c r="E11" s="247"/>
      <c r="F11" s="269"/>
      <c r="G11" s="240"/>
      <c r="H11" s="240"/>
      <c r="I11" s="240"/>
      <c r="J11" s="240"/>
      <c r="K11" s="240"/>
      <c r="L11" s="240"/>
      <c r="M11" s="156"/>
      <c r="N11" s="270"/>
      <c r="O11" s="258"/>
      <c r="P11" s="60"/>
      <c r="Q11" s="60"/>
      <c r="R11" s="61"/>
      <c r="S11" s="61"/>
      <c r="T11" s="61"/>
      <c r="U11" s="61"/>
      <c r="V11" s="61"/>
      <c r="W11" s="61"/>
    </row>
    <row r="12" spans="1:27" s="290" customFormat="1" ht="30" customHeight="1" x14ac:dyDescent="0.2">
      <c r="A12" s="287" t="s">
        <v>132</v>
      </c>
      <c r="B12" s="287" t="s">
        <v>133</v>
      </c>
      <c r="C12" s="288"/>
      <c r="D12" s="289"/>
      <c r="E12" s="326">
        <f>F12+G12+I12+K12+L12</f>
        <v>12036676</v>
      </c>
      <c r="F12" s="327">
        <v>81766</v>
      </c>
      <c r="G12" s="327">
        <v>4122735</v>
      </c>
      <c r="H12" s="327">
        <v>243669</v>
      </c>
      <c r="I12" s="327">
        <v>7309646</v>
      </c>
      <c r="J12" s="327">
        <v>2710178</v>
      </c>
      <c r="K12" s="327">
        <v>339069</v>
      </c>
      <c r="L12" s="327">
        <v>183460</v>
      </c>
      <c r="M12" s="328">
        <v>2693.13</v>
      </c>
      <c r="N12" s="329">
        <v>3840.9</v>
      </c>
      <c r="O12" s="327"/>
      <c r="P12" s="327"/>
      <c r="Q12" s="327"/>
      <c r="R12" s="327"/>
      <c r="S12" s="327"/>
      <c r="T12" s="327"/>
      <c r="U12" s="327"/>
      <c r="V12" s="327"/>
      <c r="W12" s="339"/>
    </row>
    <row r="13" spans="1:27" s="296" customFormat="1" ht="23.25" customHeight="1" x14ac:dyDescent="0.2">
      <c r="A13" s="291"/>
      <c r="B13" s="292" t="s">
        <v>78</v>
      </c>
      <c r="C13" s="293" t="s">
        <v>113</v>
      </c>
      <c r="D13" s="294">
        <v>13200</v>
      </c>
      <c r="E13" s="295"/>
      <c r="F13" s="330"/>
      <c r="G13" s="331"/>
      <c r="H13" s="331"/>
      <c r="I13" s="331"/>
      <c r="J13" s="331"/>
      <c r="K13" s="331"/>
      <c r="L13" s="331"/>
      <c r="M13" s="331"/>
      <c r="N13" s="332"/>
      <c r="O13" s="359"/>
      <c r="P13" s="333"/>
      <c r="Q13" s="359"/>
      <c r="R13" s="334"/>
      <c r="S13" s="334"/>
      <c r="T13" s="334"/>
      <c r="U13" s="334"/>
      <c r="V13" s="334"/>
      <c r="W13" s="338"/>
    </row>
    <row r="14" spans="1:27" s="337" customFormat="1" ht="24.75" customHeight="1" x14ac:dyDescent="0.2">
      <c r="A14" s="335"/>
      <c r="B14" s="325" t="s">
        <v>6</v>
      </c>
      <c r="C14" s="325"/>
      <c r="D14" s="325"/>
      <c r="E14" s="336">
        <f>E12</f>
        <v>12036676</v>
      </c>
      <c r="F14" s="336">
        <f t="shared" ref="F14:N14" si="1">F12</f>
        <v>81766</v>
      </c>
      <c r="G14" s="336">
        <f t="shared" si="1"/>
        <v>4122735</v>
      </c>
      <c r="H14" s="336">
        <f t="shared" si="1"/>
        <v>243669</v>
      </c>
      <c r="I14" s="336">
        <f t="shared" si="1"/>
        <v>7309646</v>
      </c>
      <c r="J14" s="336">
        <f t="shared" si="1"/>
        <v>2710178</v>
      </c>
      <c r="K14" s="336">
        <f t="shared" si="1"/>
        <v>339069</v>
      </c>
      <c r="L14" s="336">
        <f t="shared" si="1"/>
        <v>183460</v>
      </c>
      <c r="M14" s="336">
        <f t="shared" si="1"/>
        <v>2693</v>
      </c>
      <c r="N14" s="336">
        <f t="shared" si="1"/>
        <v>3841</v>
      </c>
      <c r="O14" s="336"/>
      <c r="P14" s="336"/>
      <c r="Q14" s="336"/>
      <c r="R14" s="336"/>
      <c r="S14" s="336"/>
      <c r="T14" s="336"/>
      <c r="U14" s="336"/>
      <c r="V14" s="336"/>
      <c r="W14" s="340"/>
    </row>
    <row r="15" spans="1:27" ht="27" customHeight="1" x14ac:dyDescent="0.2">
      <c r="A15" s="12"/>
      <c r="B15" s="155" t="s">
        <v>7</v>
      </c>
      <c r="C15" s="155"/>
      <c r="D15" s="155"/>
      <c r="E15" s="248"/>
      <c r="F15" s="272"/>
      <c r="G15" s="45"/>
      <c r="H15" s="45"/>
      <c r="I15" s="45"/>
      <c r="J15" s="45"/>
      <c r="K15" s="45"/>
      <c r="L15" s="45"/>
      <c r="M15" s="45"/>
      <c r="N15" s="271"/>
      <c r="O15" s="259"/>
      <c r="P15" s="62"/>
      <c r="Q15" s="62"/>
      <c r="R15" s="61"/>
      <c r="S15" s="61"/>
      <c r="T15" s="61"/>
      <c r="U15" s="61"/>
      <c r="V15" s="61"/>
      <c r="W15" s="345"/>
    </row>
    <row r="16" spans="1:27" ht="18.75" customHeight="1" x14ac:dyDescent="0.2">
      <c r="A16" s="12"/>
      <c r="B16" s="45" t="s">
        <v>8</v>
      </c>
      <c r="C16" s="45"/>
      <c r="D16" s="45"/>
      <c r="E16" s="248"/>
      <c r="F16" s="273"/>
      <c r="G16" s="45"/>
      <c r="H16" s="45"/>
      <c r="I16" s="45"/>
      <c r="J16" s="45"/>
      <c r="K16" s="45"/>
      <c r="L16" s="45"/>
      <c r="M16" s="45"/>
      <c r="N16" s="271"/>
      <c r="O16" s="259"/>
      <c r="P16" s="62"/>
      <c r="Q16" s="62"/>
      <c r="R16" s="61"/>
      <c r="S16" s="61"/>
      <c r="T16" s="61"/>
      <c r="U16" s="61"/>
      <c r="V16" s="61"/>
      <c r="W16" s="341"/>
    </row>
    <row r="17" spans="1:23" s="304" customFormat="1" ht="19.5" customHeight="1" x14ac:dyDescent="0.2">
      <c r="A17" s="297"/>
      <c r="B17" s="342" t="s">
        <v>29</v>
      </c>
      <c r="C17" s="342"/>
      <c r="D17" s="342"/>
      <c r="E17" s="343"/>
      <c r="F17" s="298"/>
      <c r="G17" s="299"/>
      <c r="H17" s="299"/>
      <c r="I17" s="299"/>
      <c r="J17" s="299"/>
      <c r="K17" s="299"/>
      <c r="L17" s="299"/>
      <c r="M17" s="299"/>
      <c r="N17" s="300"/>
      <c r="O17" s="301"/>
      <c r="P17" s="302"/>
      <c r="Q17" s="302"/>
      <c r="R17" s="303"/>
      <c r="S17" s="303"/>
      <c r="T17" s="303"/>
      <c r="U17" s="303"/>
      <c r="V17" s="303"/>
      <c r="W17" s="344"/>
    </row>
    <row r="18" spans="1:23" ht="18" customHeight="1" x14ac:dyDescent="0.2">
      <c r="A18" s="12"/>
      <c r="B18" s="63" t="s">
        <v>32</v>
      </c>
      <c r="C18" s="63"/>
      <c r="D18" s="63"/>
      <c r="E18" s="249"/>
      <c r="F18" s="274"/>
      <c r="G18" s="45"/>
      <c r="H18" s="45"/>
      <c r="I18" s="45"/>
      <c r="J18" s="45"/>
      <c r="K18" s="45"/>
      <c r="L18" s="45"/>
      <c r="M18" s="45"/>
      <c r="N18" s="271"/>
      <c r="O18" s="259"/>
      <c r="P18" s="62"/>
      <c r="Q18" s="62"/>
      <c r="R18" s="61"/>
      <c r="S18" s="61"/>
      <c r="T18" s="61"/>
      <c r="U18" s="61"/>
      <c r="V18" s="61"/>
      <c r="W18" s="345"/>
    </row>
    <row r="19" spans="1:23" ht="29.25" customHeight="1" x14ac:dyDescent="0.2">
      <c r="A19" s="12"/>
      <c r="B19" s="44" t="s">
        <v>10</v>
      </c>
      <c r="C19" s="44"/>
      <c r="D19" s="44"/>
      <c r="E19" s="249"/>
      <c r="F19" s="272"/>
      <c r="G19" s="45"/>
      <c r="H19" s="45"/>
      <c r="I19" s="45"/>
      <c r="J19" s="45"/>
      <c r="K19" s="45"/>
      <c r="L19" s="45"/>
      <c r="M19" s="45"/>
      <c r="N19" s="271"/>
      <c r="O19" s="259"/>
      <c r="P19" s="62"/>
      <c r="Q19" s="62"/>
      <c r="R19" s="61"/>
      <c r="S19" s="61"/>
      <c r="T19" s="61"/>
      <c r="U19" s="61"/>
      <c r="V19" s="61"/>
      <c r="W19" s="346"/>
    </row>
    <row r="20" spans="1:23" s="314" customFormat="1" ht="20.25" customHeight="1" x14ac:dyDescent="0.2">
      <c r="A20" s="305"/>
      <c r="B20" s="306" t="s">
        <v>44</v>
      </c>
      <c r="C20" s="306"/>
      <c r="D20" s="306"/>
      <c r="E20" s="307"/>
      <c r="F20" s="308"/>
      <c r="G20" s="309"/>
      <c r="H20" s="309"/>
      <c r="I20" s="309"/>
      <c r="J20" s="309"/>
      <c r="K20" s="309"/>
      <c r="L20" s="309"/>
      <c r="M20" s="309"/>
      <c r="N20" s="310"/>
      <c r="O20" s="311"/>
      <c r="P20" s="312"/>
      <c r="Q20" s="312"/>
      <c r="R20" s="313"/>
      <c r="S20" s="313"/>
      <c r="T20" s="313"/>
      <c r="U20" s="313"/>
      <c r="V20" s="313"/>
      <c r="W20" s="347"/>
    </row>
    <row r="21" spans="1:23" s="324" customFormat="1" ht="23.25" customHeight="1" x14ac:dyDescent="0.2">
      <c r="A21" s="315"/>
      <c r="B21" s="316" t="s">
        <v>45</v>
      </c>
      <c r="C21" s="316"/>
      <c r="D21" s="316"/>
      <c r="E21" s="317"/>
      <c r="F21" s="318"/>
      <c r="G21" s="319"/>
      <c r="H21" s="319"/>
      <c r="I21" s="319"/>
      <c r="J21" s="319"/>
      <c r="K21" s="319"/>
      <c r="L21" s="319"/>
      <c r="M21" s="319"/>
      <c r="N21" s="320"/>
      <c r="O21" s="321"/>
      <c r="P21" s="322"/>
      <c r="Q21" s="322"/>
      <c r="R21" s="323"/>
      <c r="S21" s="323"/>
      <c r="T21" s="323"/>
      <c r="U21" s="323"/>
      <c r="V21" s="323"/>
      <c r="W21" s="348"/>
    </row>
    <row r="22" spans="1:23" ht="13.5" x14ac:dyDescent="0.2">
      <c r="A22" s="12"/>
      <c r="B22" s="40" t="s">
        <v>110</v>
      </c>
      <c r="C22" s="40"/>
      <c r="D22" s="40"/>
      <c r="E22" s="250"/>
      <c r="F22" s="273"/>
      <c r="G22" s="45"/>
      <c r="H22" s="45"/>
      <c r="I22" s="45"/>
      <c r="J22" s="45"/>
      <c r="K22" s="45"/>
      <c r="L22" s="45"/>
      <c r="M22" s="45"/>
      <c r="N22" s="271"/>
      <c r="O22" s="259"/>
      <c r="P22" s="62"/>
      <c r="Q22" s="62"/>
      <c r="R22" s="61"/>
      <c r="S22" s="61"/>
      <c r="T22" s="61"/>
      <c r="U22" s="61"/>
      <c r="V22" s="61"/>
      <c r="W22" s="64"/>
    </row>
    <row r="23" spans="1:23" ht="27.75" customHeight="1" x14ac:dyDescent="0.2">
      <c r="A23" s="12"/>
      <c r="B23" s="45" t="s">
        <v>11</v>
      </c>
      <c r="C23" s="45"/>
      <c r="D23" s="45"/>
      <c r="E23" s="248"/>
      <c r="F23" s="273"/>
      <c r="G23" s="45"/>
      <c r="H23" s="45"/>
      <c r="I23" s="45"/>
      <c r="J23" s="45"/>
      <c r="K23" s="45"/>
      <c r="L23" s="45"/>
      <c r="M23" s="45"/>
      <c r="N23" s="271"/>
      <c r="O23" s="259"/>
      <c r="P23" s="62"/>
      <c r="Q23" s="62"/>
      <c r="R23" s="61"/>
      <c r="S23" s="61"/>
      <c r="T23" s="61"/>
      <c r="U23" s="61"/>
      <c r="V23" s="61"/>
      <c r="W23" s="245"/>
    </row>
    <row r="24" spans="1:23" ht="25.5" customHeight="1" x14ac:dyDescent="0.2">
      <c r="A24" s="12"/>
      <c r="B24" s="45" t="s">
        <v>9</v>
      </c>
      <c r="C24" s="45"/>
      <c r="D24" s="45"/>
      <c r="E24" s="249"/>
      <c r="F24" s="272"/>
      <c r="G24" s="45"/>
      <c r="H24" s="45"/>
      <c r="I24" s="45"/>
      <c r="J24" s="45"/>
      <c r="K24" s="45"/>
      <c r="L24" s="45"/>
      <c r="M24" s="45"/>
      <c r="N24" s="271"/>
      <c r="O24" s="259"/>
      <c r="P24" s="62"/>
      <c r="Q24" s="62"/>
      <c r="R24" s="61"/>
      <c r="S24" s="61"/>
      <c r="T24" s="61"/>
      <c r="U24" s="61"/>
      <c r="V24" s="61"/>
      <c r="W24" s="245"/>
    </row>
    <row r="25" spans="1:23" ht="13.5" x14ac:dyDescent="0.2">
      <c r="A25" s="2"/>
      <c r="B25" s="43" t="s">
        <v>12</v>
      </c>
      <c r="C25" s="43"/>
      <c r="D25" s="43"/>
      <c r="E25" s="251"/>
      <c r="F25" s="275"/>
      <c r="G25" s="43"/>
      <c r="H25" s="43"/>
      <c r="I25" s="43"/>
      <c r="J25" s="43"/>
      <c r="K25" s="43"/>
      <c r="L25" s="43"/>
      <c r="M25" s="43"/>
      <c r="N25" s="276"/>
      <c r="O25" s="260"/>
      <c r="P25" s="58"/>
      <c r="Q25" s="58"/>
      <c r="R25" s="59"/>
      <c r="S25" s="59"/>
      <c r="T25" s="59"/>
      <c r="U25" s="59"/>
      <c r="V25" s="59"/>
      <c r="W25" s="349"/>
    </row>
    <row r="26" spans="1:23" ht="13.5" x14ac:dyDescent="0.2">
      <c r="A26" s="2"/>
      <c r="B26" s="4" t="s">
        <v>13</v>
      </c>
      <c r="C26" s="4"/>
      <c r="D26" s="4"/>
      <c r="E26" s="252"/>
      <c r="F26" s="277"/>
      <c r="G26" s="5"/>
      <c r="H26" s="5"/>
      <c r="I26" s="5"/>
      <c r="J26" s="5"/>
      <c r="K26" s="5"/>
      <c r="L26" s="5"/>
      <c r="M26" s="5"/>
      <c r="N26" s="278"/>
      <c r="O26" s="261"/>
      <c r="P26" s="48"/>
      <c r="Q26" s="48"/>
      <c r="R26" s="6"/>
      <c r="S26" s="6"/>
      <c r="T26" s="6"/>
      <c r="U26" s="6"/>
      <c r="V26" s="6"/>
      <c r="W26" s="7"/>
    </row>
    <row r="27" spans="1:23" ht="14.25" thickBot="1" x14ac:dyDescent="0.25">
      <c r="A27" s="8"/>
      <c r="B27" s="9" t="s">
        <v>14</v>
      </c>
      <c r="C27" s="9"/>
      <c r="D27" s="9"/>
      <c r="E27" s="253"/>
      <c r="F27" s="279"/>
      <c r="G27" s="9"/>
      <c r="H27" s="9"/>
      <c r="I27" s="9"/>
      <c r="J27" s="9"/>
      <c r="K27" s="9"/>
      <c r="L27" s="9"/>
      <c r="M27" s="9"/>
      <c r="N27" s="280"/>
      <c r="O27" s="262"/>
      <c r="P27" s="49"/>
      <c r="Q27" s="49"/>
      <c r="R27" s="10"/>
      <c r="S27" s="10"/>
      <c r="T27" s="10"/>
      <c r="U27" s="10"/>
      <c r="V27" s="10"/>
      <c r="W27" s="11"/>
    </row>
    <row r="28" spans="1:23" ht="18" customHeight="1" x14ac:dyDescent="0.2">
      <c r="A28" s="12"/>
      <c r="B28" s="13" t="s">
        <v>15</v>
      </c>
      <c r="C28" s="13"/>
      <c r="D28" s="13"/>
      <c r="E28" s="254"/>
      <c r="F28" s="281"/>
      <c r="G28" s="14"/>
      <c r="H28" s="14"/>
      <c r="I28" s="14"/>
      <c r="J28" s="14"/>
      <c r="K28" s="14"/>
      <c r="L28" s="14"/>
      <c r="M28" s="14"/>
      <c r="N28" s="282"/>
      <c r="O28" s="263"/>
      <c r="P28" s="50"/>
      <c r="Q28" s="50"/>
      <c r="R28" s="15"/>
      <c r="S28" s="15"/>
      <c r="T28" s="15"/>
      <c r="U28" s="15"/>
      <c r="V28" s="15"/>
      <c r="W28" s="16"/>
    </row>
    <row r="29" spans="1:23" ht="20.25" customHeight="1" x14ac:dyDescent="0.2">
      <c r="A29" s="17"/>
      <c r="B29" s="13" t="s">
        <v>108</v>
      </c>
      <c r="C29" s="170"/>
      <c r="D29" s="170"/>
      <c r="E29" s="255"/>
      <c r="F29" s="283"/>
      <c r="G29" s="18"/>
      <c r="H29" s="18"/>
      <c r="I29" s="18"/>
      <c r="J29" s="18"/>
      <c r="K29" s="18"/>
      <c r="L29" s="18"/>
      <c r="M29" s="18"/>
      <c r="N29" s="284"/>
      <c r="O29" s="264"/>
      <c r="P29" s="51"/>
      <c r="Q29" s="51"/>
      <c r="R29" s="19"/>
      <c r="S29" s="19"/>
      <c r="T29" s="19"/>
      <c r="U29" s="19"/>
      <c r="V29" s="19"/>
      <c r="W29" s="20"/>
    </row>
    <row r="30" spans="1:23" ht="14.25" thickBot="1" x14ac:dyDescent="0.25">
      <c r="A30" s="21"/>
      <c r="B30" s="22"/>
      <c r="C30" s="22"/>
      <c r="D30" s="22"/>
      <c r="E30" s="256"/>
      <c r="F30" s="285"/>
      <c r="G30" s="22"/>
      <c r="H30" s="22"/>
      <c r="I30" s="22"/>
      <c r="J30" s="22"/>
      <c r="K30" s="22"/>
      <c r="L30" s="22"/>
      <c r="M30" s="22"/>
      <c r="N30" s="286"/>
      <c r="O30" s="265"/>
      <c r="P30" s="52"/>
      <c r="Q30" s="52"/>
      <c r="R30" s="23"/>
      <c r="S30" s="23"/>
      <c r="T30" s="23"/>
      <c r="U30" s="23"/>
      <c r="V30" s="23"/>
      <c r="W30" s="24"/>
    </row>
    <row r="31" spans="1:23" ht="36" customHeight="1" x14ac:dyDescent="0.2">
      <c r="A31" s="3"/>
      <c r="B31" s="25"/>
      <c r="C31" s="26"/>
      <c r="D31" s="26"/>
      <c r="E31" s="26"/>
      <c r="F31" s="26"/>
      <c r="G31" s="26"/>
      <c r="H31" s="26"/>
      <c r="I31" s="26"/>
      <c r="J31" s="26"/>
      <c r="K31" s="425"/>
      <c r="L31" s="425"/>
      <c r="M31" s="425"/>
      <c r="N31" s="425"/>
      <c r="O31" s="425"/>
      <c r="P31" s="425"/>
      <c r="Q31" s="425"/>
      <c r="R31" s="425"/>
      <c r="S31" s="425"/>
      <c r="T31" s="425"/>
      <c r="U31" s="425"/>
      <c r="V31" s="425"/>
      <c r="W31" s="425"/>
    </row>
    <row r="32" spans="1:23" ht="17.25" customHeight="1" x14ac:dyDescent="0.2">
      <c r="B32" s="426"/>
      <c r="C32" s="427"/>
      <c r="D32" s="427"/>
      <c r="E32" s="428"/>
      <c r="F32" s="432" t="s">
        <v>25</v>
      </c>
      <c r="G32" s="434" t="s">
        <v>16</v>
      </c>
      <c r="H32" s="435"/>
      <c r="I32" s="435"/>
      <c r="J32" s="27"/>
      <c r="K32" s="436"/>
      <c r="L32" s="436"/>
      <c r="M32" s="436"/>
      <c r="N32" s="436"/>
      <c r="O32" s="436"/>
      <c r="P32" s="436"/>
      <c r="Q32" s="436"/>
      <c r="R32" s="436"/>
      <c r="S32" s="436"/>
      <c r="T32" s="436"/>
      <c r="U32" s="436"/>
      <c r="V32" s="436"/>
      <c r="W32" s="436"/>
    </row>
    <row r="33" spans="1:23" ht="14.25" customHeight="1" x14ac:dyDescent="0.2">
      <c r="B33" s="429"/>
      <c r="C33" s="430"/>
      <c r="D33" s="430"/>
      <c r="E33" s="431"/>
      <c r="F33" s="433"/>
      <c r="G33" s="65">
        <v>2016</v>
      </c>
      <c r="H33" s="65">
        <v>2017</v>
      </c>
      <c r="I33" s="66">
        <v>2018</v>
      </c>
      <c r="J33" s="234"/>
      <c r="K33" s="436"/>
      <c r="L33" s="436"/>
      <c r="M33" s="436"/>
      <c r="N33" s="436"/>
      <c r="O33" s="436"/>
      <c r="P33" s="436"/>
      <c r="Q33" s="436"/>
      <c r="R33" s="436"/>
      <c r="S33" s="436"/>
      <c r="T33" s="436"/>
      <c r="U33" s="436"/>
      <c r="V33" s="436"/>
      <c r="W33" s="436"/>
    </row>
    <row r="34" spans="1:23" ht="29.25" customHeight="1" x14ac:dyDescent="0.2">
      <c r="B34" s="437" t="s">
        <v>84</v>
      </c>
      <c r="C34" s="438"/>
      <c r="D34" s="438"/>
      <c r="E34" s="439"/>
      <c r="F34" s="28"/>
      <c r="G34" s="29">
        <f>W25</f>
        <v>0</v>
      </c>
      <c r="H34" s="29"/>
      <c r="I34" s="29"/>
      <c r="J34" s="38"/>
      <c r="K34" s="33"/>
      <c r="L34" s="38"/>
      <c r="M34" s="38"/>
      <c r="N34" s="38"/>
      <c r="O34" s="55"/>
      <c r="P34" s="53"/>
      <c r="Q34" s="55"/>
    </row>
    <row r="35" spans="1:23" ht="13.5" x14ac:dyDescent="0.25">
      <c r="A35" s="3"/>
      <c r="B35" s="30"/>
      <c r="C35" s="30"/>
      <c r="D35" s="30"/>
      <c r="E35" s="31"/>
      <c r="F35" s="31"/>
      <c r="G35" s="31"/>
      <c r="H35" s="3"/>
      <c r="I35" s="3"/>
      <c r="J35" s="3"/>
      <c r="K35" s="3"/>
      <c r="L35" s="3"/>
      <c r="M35" s="3"/>
      <c r="N35" s="3"/>
      <c r="O35" s="56"/>
      <c r="P35" s="56"/>
      <c r="Q35" s="54"/>
      <c r="R35" s="32"/>
      <c r="S35" s="32"/>
      <c r="T35" s="32"/>
      <c r="U35" s="33"/>
      <c r="V35" s="34"/>
    </row>
    <row r="36" spans="1:23" ht="13.5" x14ac:dyDescent="0.25">
      <c r="A36" s="35"/>
      <c r="B36" s="35"/>
      <c r="C36" s="35"/>
      <c r="D36" s="35"/>
      <c r="E36" s="35"/>
      <c r="F36" s="35"/>
      <c r="G36" s="35"/>
      <c r="H36" s="3"/>
      <c r="I36" s="3"/>
      <c r="J36" s="3"/>
      <c r="K36" s="3"/>
      <c r="L36" s="3"/>
      <c r="M36" s="3"/>
      <c r="N36" s="3"/>
      <c r="O36" s="56"/>
      <c r="P36" s="56"/>
      <c r="Q36" s="54"/>
      <c r="R36" s="32"/>
      <c r="S36" s="32"/>
      <c r="T36" s="32"/>
      <c r="U36" s="33"/>
      <c r="V36" s="34"/>
    </row>
    <row r="37" spans="1:23" ht="14.25" thickBot="1" x14ac:dyDescent="0.3">
      <c r="A37" s="35"/>
      <c r="B37" s="35"/>
      <c r="C37" s="35"/>
      <c r="D37" s="35"/>
      <c r="E37" s="35"/>
      <c r="F37" s="35"/>
      <c r="G37" s="35"/>
      <c r="H37" s="3"/>
      <c r="I37" s="3"/>
      <c r="J37" s="3"/>
      <c r="K37" s="3"/>
      <c r="L37" s="3"/>
      <c r="M37" s="3"/>
      <c r="N37" s="3"/>
      <c r="O37" s="56"/>
      <c r="P37" s="56"/>
      <c r="Q37" s="54"/>
      <c r="R37" s="32"/>
      <c r="S37" s="32"/>
      <c r="T37" s="32"/>
      <c r="U37" s="33"/>
      <c r="V37" s="34"/>
    </row>
    <row r="38" spans="1:23" ht="25.5" customHeight="1" x14ac:dyDescent="0.25">
      <c r="A38" s="171" t="s">
        <v>48</v>
      </c>
      <c r="B38" s="440" t="s">
        <v>80</v>
      </c>
      <c r="C38" s="441"/>
      <c r="D38" s="442"/>
      <c r="E38" s="172" t="s">
        <v>81</v>
      </c>
      <c r="F38" s="173" t="s">
        <v>17</v>
      </c>
      <c r="G38" s="443"/>
      <c r="H38" s="443"/>
      <c r="I38" s="443"/>
      <c r="J38" s="443"/>
      <c r="K38" s="32"/>
      <c r="L38" s="32"/>
      <c r="M38" s="32"/>
      <c r="N38" s="32"/>
      <c r="O38" s="53"/>
      <c r="P38" s="57"/>
    </row>
    <row r="39" spans="1:23" ht="18.75" customHeight="1" x14ac:dyDescent="0.25">
      <c r="A39" s="161">
        <v>1</v>
      </c>
      <c r="B39" s="417" t="s">
        <v>18</v>
      </c>
      <c r="C39" s="418"/>
      <c r="D39" s="419"/>
      <c r="E39" s="36" t="s">
        <v>19</v>
      </c>
      <c r="F39" s="42"/>
      <c r="G39" s="39"/>
      <c r="H39" s="39"/>
      <c r="I39" s="39"/>
      <c r="J39" s="39"/>
      <c r="K39" s="32"/>
      <c r="L39" s="32"/>
      <c r="M39" s="32"/>
      <c r="N39" s="32"/>
      <c r="O39" s="53"/>
      <c r="P39" s="57"/>
    </row>
    <row r="40" spans="1:23" ht="21" customHeight="1" x14ac:dyDescent="0.25">
      <c r="A40" s="161">
        <v>2</v>
      </c>
      <c r="B40" s="417" t="s">
        <v>20</v>
      </c>
      <c r="C40" s="418"/>
      <c r="D40" s="419"/>
      <c r="E40" s="36"/>
      <c r="F40" s="358"/>
      <c r="G40" s="408"/>
      <c r="H40" s="409"/>
      <c r="I40" s="409"/>
      <c r="J40" s="409"/>
      <c r="K40" s="32"/>
      <c r="L40" s="32"/>
      <c r="M40" s="32"/>
      <c r="N40" s="32"/>
      <c r="O40" s="53"/>
      <c r="P40" s="57"/>
    </row>
    <row r="41" spans="1:23" ht="17.25" customHeight="1" x14ac:dyDescent="0.25">
      <c r="A41" s="161">
        <v>3</v>
      </c>
      <c r="B41" s="417" t="s">
        <v>21</v>
      </c>
      <c r="C41" s="418"/>
      <c r="D41" s="419"/>
      <c r="E41" s="36"/>
      <c r="F41" s="358"/>
      <c r="G41" s="408"/>
      <c r="H41" s="409"/>
      <c r="I41" s="409"/>
      <c r="J41" s="409"/>
      <c r="K41" s="32"/>
      <c r="L41" s="32"/>
      <c r="M41" s="32"/>
      <c r="N41" s="32"/>
      <c r="O41" s="53"/>
      <c r="P41" s="57"/>
    </row>
    <row r="42" spans="1:23" ht="18.75" customHeight="1" x14ac:dyDescent="0.25">
      <c r="A42" s="161">
        <v>4</v>
      </c>
      <c r="B42" s="417" t="s">
        <v>7</v>
      </c>
      <c r="C42" s="418"/>
      <c r="D42" s="419"/>
      <c r="E42" s="36" t="s">
        <v>23</v>
      </c>
      <c r="F42" s="166">
        <v>3.5000000000000003E-2</v>
      </c>
      <c r="G42" s="33"/>
      <c r="H42" s="33"/>
      <c r="I42" s="32"/>
      <c r="J42" s="32"/>
      <c r="K42" s="32"/>
      <c r="L42" s="32"/>
      <c r="M42" s="32"/>
      <c r="N42" s="32"/>
      <c r="O42" s="53"/>
      <c r="P42" s="57"/>
    </row>
    <row r="43" spans="1:23" ht="19.5" customHeight="1" x14ac:dyDescent="0.25">
      <c r="A43" s="161">
        <v>5</v>
      </c>
      <c r="B43" s="417" t="s">
        <v>28</v>
      </c>
      <c r="C43" s="418"/>
      <c r="D43" s="419"/>
      <c r="E43" s="36" t="s">
        <v>23</v>
      </c>
      <c r="F43" s="167">
        <v>6.3500000000000001E-2</v>
      </c>
      <c r="G43" s="33"/>
      <c r="H43" s="33"/>
      <c r="I43" s="32"/>
      <c r="J43" s="32"/>
      <c r="K43" s="32"/>
      <c r="L43" s="32"/>
      <c r="M43" s="32"/>
      <c r="N43" s="32"/>
      <c r="O43" s="53"/>
      <c r="P43" s="57"/>
    </row>
    <row r="44" spans="1:23" ht="19.5" customHeight="1" x14ac:dyDescent="0.25">
      <c r="A44" s="161">
        <v>6</v>
      </c>
      <c r="B44" s="230" t="s">
        <v>109</v>
      </c>
      <c r="C44" s="231"/>
      <c r="D44" s="232"/>
      <c r="E44" s="36" t="s">
        <v>23</v>
      </c>
      <c r="F44" s="167">
        <v>1.4999999999999999E-2</v>
      </c>
      <c r="G44" s="33"/>
      <c r="H44" s="33"/>
      <c r="I44" s="32"/>
      <c r="J44" s="32"/>
      <c r="K44" s="32"/>
      <c r="L44" s="32"/>
      <c r="M44" s="32"/>
      <c r="N44" s="32"/>
      <c r="O44" s="53"/>
      <c r="P44" s="57"/>
    </row>
    <row r="45" spans="1:23" ht="20.25" customHeight="1" x14ac:dyDescent="0.25">
      <c r="A45" s="161">
        <v>7</v>
      </c>
      <c r="B45" s="417" t="s">
        <v>9</v>
      </c>
      <c r="C45" s="418"/>
      <c r="D45" s="419"/>
      <c r="E45" s="36" t="s">
        <v>23</v>
      </c>
      <c r="F45" s="166">
        <v>1.4999999999999999E-2</v>
      </c>
      <c r="G45" s="33"/>
      <c r="H45" s="33"/>
      <c r="I45" s="32"/>
      <c r="J45" s="32"/>
      <c r="K45" s="32"/>
      <c r="L45" s="32"/>
      <c r="M45" s="32"/>
      <c r="N45" s="32"/>
      <c r="O45" s="53"/>
      <c r="P45" s="57"/>
    </row>
    <row r="46" spans="1:23" ht="13.5" x14ac:dyDescent="0.25">
      <c r="A46" s="161">
        <v>8</v>
      </c>
      <c r="B46" s="417" t="s">
        <v>22</v>
      </c>
      <c r="C46" s="418"/>
      <c r="D46" s="419"/>
      <c r="E46" s="36" t="s">
        <v>23</v>
      </c>
      <c r="F46" s="357">
        <f>K12/(F12+H12)*0.85</f>
        <v>0.88600000000000001</v>
      </c>
      <c r="G46" s="408"/>
      <c r="H46" s="409"/>
      <c r="I46" s="409"/>
      <c r="J46" s="409"/>
      <c r="K46" s="32"/>
      <c r="L46" s="32"/>
      <c r="M46" s="32"/>
      <c r="N46" s="32"/>
      <c r="O46" s="53"/>
      <c r="P46" s="57"/>
    </row>
    <row r="47" spans="1:23" ht="16.5" customHeight="1" x14ac:dyDescent="0.25">
      <c r="A47" s="162">
        <v>9</v>
      </c>
      <c r="B47" s="417" t="s">
        <v>24</v>
      </c>
      <c r="C47" s="418"/>
      <c r="D47" s="419"/>
      <c r="E47" s="160" t="s">
        <v>23</v>
      </c>
      <c r="F47" s="357">
        <f>L12/(F12+H12)*0.8</f>
        <v>0.45100000000000001</v>
      </c>
      <c r="G47" s="408"/>
      <c r="H47" s="409"/>
      <c r="I47" s="409"/>
      <c r="J47" s="409"/>
      <c r="K47" s="32"/>
      <c r="L47" s="32"/>
      <c r="M47" s="32"/>
      <c r="N47" s="32"/>
      <c r="O47" s="53"/>
      <c r="P47" s="57"/>
    </row>
    <row r="48" spans="1:23" ht="24" customHeight="1" x14ac:dyDescent="0.25">
      <c r="A48" s="163">
        <v>10</v>
      </c>
      <c r="B48" s="410" t="s">
        <v>78</v>
      </c>
      <c r="C48" s="411"/>
      <c r="D48" s="412"/>
      <c r="E48" s="163" t="s">
        <v>79</v>
      </c>
      <c r="F48" s="168">
        <v>192.93</v>
      </c>
      <c r="G48" s="233"/>
      <c r="H48" s="233"/>
      <c r="I48" s="233"/>
      <c r="J48" s="233"/>
      <c r="K48" s="32"/>
      <c r="L48" s="32"/>
      <c r="M48" s="32"/>
      <c r="N48" s="32"/>
      <c r="O48" s="53"/>
      <c r="P48" s="57"/>
    </row>
    <row r="49" spans="1:23" s="127" customFormat="1" ht="13.5" x14ac:dyDescent="0.25">
      <c r="A49" s="164"/>
      <c r="B49" s="413"/>
      <c r="C49" s="414"/>
      <c r="D49" s="415"/>
      <c r="E49" s="164"/>
      <c r="F49" s="165"/>
      <c r="G49" s="233"/>
      <c r="H49" s="233"/>
      <c r="I49" s="233"/>
      <c r="J49" s="233"/>
      <c r="K49" s="32"/>
      <c r="L49" s="32"/>
      <c r="M49" s="32"/>
      <c r="N49" s="32"/>
      <c r="O49" s="53"/>
      <c r="P49" s="54"/>
      <c r="Q49" s="159"/>
    </row>
    <row r="50" spans="1:23" s="127" customFormat="1" ht="13.5" x14ac:dyDescent="0.25">
      <c r="A50" s="178"/>
      <c r="B50" s="179"/>
      <c r="C50" s="179"/>
      <c r="D50" s="179"/>
      <c r="E50" s="178"/>
      <c r="F50" s="33"/>
      <c r="G50" s="233"/>
      <c r="H50" s="233"/>
      <c r="I50" s="233"/>
      <c r="J50" s="233"/>
      <c r="K50" s="32"/>
      <c r="L50" s="32"/>
      <c r="M50" s="32"/>
      <c r="N50" s="32"/>
      <c r="O50" s="53"/>
      <c r="P50" s="54"/>
      <c r="Q50" s="159"/>
    </row>
    <row r="51" spans="1:23" s="127" customFormat="1" ht="13.5" x14ac:dyDescent="0.25">
      <c r="A51" s="178"/>
      <c r="B51" s="179"/>
      <c r="C51" s="179"/>
      <c r="D51" s="179"/>
      <c r="E51" s="178"/>
      <c r="F51" s="33"/>
      <c r="G51" s="233"/>
      <c r="H51" s="233"/>
      <c r="I51" s="233"/>
      <c r="J51" s="233"/>
      <c r="K51" s="32"/>
      <c r="L51" s="32"/>
      <c r="M51" s="32"/>
      <c r="N51" s="32"/>
      <c r="O51" s="53"/>
      <c r="P51" s="54"/>
      <c r="Q51" s="159"/>
    </row>
    <row r="52" spans="1:23" s="127" customFormat="1" ht="13.5" x14ac:dyDescent="0.25">
      <c r="A52" s="178"/>
      <c r="B52" s="179"/>
      <c r="C52" s="179"/>
      <c r="D52" s="179"/>
      <c r="E52" s="178"/>
      <c r="F52" s="33"/>
      <c r="G52" s="233"/>
      <c r="H52" s="233"/>
      <c r="I52" s="233"/>
      <c r="J52" s="233"/>
      <c r="K52" s="32"/>
      <c r="L52" s="32"/>
      <c r="M52" s="32"/>
      <c r="N52" s="32"/>
      <c r="O52" s="53"/>
      <c r="P52" s="54"/>
      <c r="Q52" s="159"/>
    </row>
    <row r="53" spans="1:23" s="127" customFormat="1" x14ac:dyDescent="0.2">
      <c r="A53" s="178"/>
      <c r="B53" s="179"/>
      <c r="C53" s="179"/>
      <c r="D53" s="179"/>
      <c r="E53" s="178"/>
      <c r="F53" s="33"/>
      <c r="G53" s="233"/>
      <c r="H53" s="233"/>
      <c r="I53" s="233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</row>
    <row r="54" spans="1:23" s="127" customFormat="1" ht="15.75" x14ac:dyDescent="0.25">
      <c r="A54" s="178"/>
      <c r="B54" s="179"/>
      <c r="C54" s="179"/>
      <c r="D54" s="179"/>
      <c r="E54" s="178"/>
      <c r="F54" s="33"/>
      <c r="G54" s="233"/>
      <c r="H54" s="233"/>
      <c r="I54" s="233"/>
      <c r="J54" s="118"/>
      <c r="K54" s="180" t="s">
        <v>86</v>
      </c>
      <c r="L54" s="181"/>
      <c r="M54" s="182"/>
      <c r="N54" s="118"/>
      <c r="O54" s="118"/>
      <c r="P54" s="118"/>
      <c r="Q54" s="118"/>
      <c r="R54" s="118"/>
      <c r="S54" s="180" t="s">
        <v>87</v>
      </c>
      <c r="T54" s="181"/>
      <c r="U54" s="181"/>
      <c r="V54" s="181"/>
      <c r="W54" s="118"/>
    </row>
    <row r="55" spans="1:23" s="127" customFormat="1" ht="15.75" x14ac:dyDescent="0.25">
      <c r="A55" s="178"/>
      <c r="B55" s="179"/>
      <c r="C55" s="179"/>
      <c r="D55" s="179"/>
      <c r="E55" s="178"/>
      <c r="F55" s="33"/>
      <c r="G55" s="233"/>
      <c r="H55" s="233"/>
      <c r="I55" s="233"/>
      <c r="J55" s="118"/>
      <c r="K55" s="183" t="s">
        <v>88</v>
      </c>
      <c r="L55" s="184"/>
      <c r="M55" s="184"/>
      <c r="N55" s="118"/>
      <c r="O55" s="118"/>
      <c r="P55" s="118"/>
      <c r="Q55" s="118"/>
      <c r="R55" s="118"/>
      <c r="S55" s="183" t="s">
        <v>89</v>
      </c>
      <c r="T55" s="1"/>
      <c r="U55" s="1"/>
      <c r="V55" s="1"/>
      <c r="W55" s="118"/>
    </row>
    <row r="56" spans="1:23" s="127" customFormat="1" ht="15.75" x14ac:dyDescent="0.25">
      <c r="A56" s="178"/>
      <c r="B56" s="179"/>
      <c r="C56" s="179"/>
      <c r="D56" s="179"/>
      <c r="E56" s="178"/>
      <c r="F56" s="33"/>
      <c r="G56" s="233"/>
      <c r="H56" s="233"/>
      <c r="I56" s="233"/>
      <c r="J56" s="118"/>
      <c r="K56" s="184"/>
      <c r="L56" s="184"/>
      <c r="M56" s="184"/>
      <c r="N56" s="118"/>
      <c r="O56" s="118"/>
      <c r="P56" s="118"/>
      <c r="Q56" s="118"/>
      <c r="R56" s="118"/>
      <c r="S56" s="183"/>
      <c r="T56" s="1"/>
      <c r="U56" s="1"/>
      <c r="V56" s="1"/>
      <c r="W56" s="118"/>
    </row>
    <row r="57" spans="1:23" s="127" customFormat="1" ht="15.75" x14ac:dyDescent="0.25">
      <c r="A57" s="178"/>
      <c r="B57" s="179"/>
      <c r="C57" s="179"/>
      <c r="D57" s="179"/>
      <c r="E57" s="178"/>
      <c r="F57" s="33"/>
      <c r="G57" s="233"/>
      <c r="H57" s="233"/>
      <c r="I57" s="233"/>
      <c r="J57" s="118"/>
      <c r="K57" s="184"/>
      <c r="L57" s="184"/>
      <c r="M57" s="184"/>
      <c r="N57" s="118"/>
      <c r="O57" s="118"/>
      <c r="P57" s="118"/>
      <c r="Q57" s="118"/>
      <c r="R57" s="118"/>
      <c r="S57" s="183"/>
      <c r="T57" s="1"/>
      <c r="U57" s="1"/>
      <c r="V57" s="1"/>
      <c r="W57" s="118"/>
    </row>
    <row r="58" spans="1:23" s="127" customFormat="1" ht="15.75" x14ac:dyDescent="0.25">
      <c r="A58" s="178"/>
      <c r="B58" s="179"/>
      <c r="C58" s="179"/>
      <c r="D58" s="179"/>
      <c r="E58" s="178"/>
      <c r="F58" s="33"/>
      <c r="G58" s="233"/>
      <c r="H58" s="233"/>
      <c r="I58" s="233"/>
      <c r="J58" s="118"/>
      <c r="K58" s="416" t="s">
        <v>90</v>
      </c>
      <c r="L58" s="416"/>
      <c r="M58" s="416"/>
      <c r="N58" s="416"/>
      <c r="O58" s="118"/>
      <c r="P58" s="118"/>
      <c r="Q58" s="118"/>
      <c r="R58" s="118"/>
      <c r="S58" s="185" t="s">
        <v>91</v>
      </c>
      <c r="T58" s="186"/>
      <c r="U58" s="186"/>
      <c r="V58" s="186"/>
      <c r="W58" s="118"/>
    </row>
    <row r="59" spans="1:23" ht="13.5" x14ac:dyDescent="0.25">
      <c r="A59" s="37"/>
      <c r="B59" s="35"/>
      <c r="C59" s="35"/>
      <c r="D59" s="35"/>
      <c r="E59" s="37"/>
      <c r="F59" s="3"/>
      <c r="G59" s="3"/>
      <c r="Q59" s="54"/>
      <c r="R59" s="33"/>
      <c r="S59" s="32"/>
      <c r="T59" s="32"/>
      <c r="U59" s="32"/>
      <c r="V59" s="32"/>
      <c r="W59" s="33"/>
    </row>
  </sheetData>
  <mergeCells count="53"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1:D41"/>
    <mergeCell ref="G41:J41"/>
    <mergeCell ref="K31:W31"/>
    <mergeCell ref="B32:E33"/>
    <mergeCell ref="F32:F33"/>
    <mergeCell ref="G32:I32"/>
    <mergeCell ref="K32:W33"/>
    <mergeCell ref="B34:E34"/>
    <mergeCell ref="B38:D38"/>
    <mergeCell ref="G38:J38"/>
    <mergeCell ref="B39:D39"/>
    <mergeCell ref="B40:D40"/>
    <mergeCell ref="G40:J40"/>
    <mergeCell ref="B48:D48"/>
    <mergeCell ref="B49:D49"/>
    <mergeCell ref="K58:N58"/>
    <mergeCell ref="B42:D42"/>
    <mergeCell ref="B43:D43"/>
    <mergeCell ref="B45:D45"/>
    <mergeCell ref="B46:D46"/>
    <mergeCell ref="G46:J46"/>
    <mergeCell ref="B47:D47"/>
    <mergeCell ref="G47:J47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I2" sqref="I2"/>
    </sheetView>
  </sheetViews>
  <sheetFormatPr defaultRowHeight="12.75" x14ac:dyDescent="0.2"/>
  <cols>
    <col min="1" max="1" width="29.7109375" style="77" customWidth="1"/>
    <col min="2" max="2" width="25.140625" style="77" customWidth="1"/>
    <col min="3" max="3" width="7.140625" style="77" customWidth="1"/>
    <col min="4" max="4" width="10.7109375" style="77" customWidth="1"/>
    <col min="5" max="5" width="9.7109375" style="77" customWidth="1"/>
    <col min="6" max="6" width="8.28515625" style="77" customWidth="1"/>
    <col min="7" max="7" width="8.42578125" style="77" customWidth="1"/>
    <col min="8" max="8" width="10" style="77" customWidth="1"/>
    <col min="9" max="9" width="8.7109375" style="77" customWidth="1"/>
    <col min="10" max="10" width="11.7109375" style="77" customWidth="1"/>
    <col min="11" max="16384" width="9.140625" style="77"/>
  </cols>
  <sheetData>
    <row r="1" spans="1:16" s="75" customFormat="1" ht="12" x14ac:dyDescent="0.2">
      <c r="A1" s="74" t="s">
        <v>49</v>
      </c>
      <c r="B1" s="74"/>
      <c r="C1" s="74"/>
      <c r="D1" s="74"/>
      <c r="E1" s="74"/>
      <c r="I1" s="121" t="s">
        <v>134</v>
      </c>
      <c r="J1" s="121"/>
    </row>
    <row r="2" spans="1:16" s="1" customFormat="1" x14ac:dyDescent="0.2">
      <c r="A2" s="76" t="s">
        <v>50</v>
      </c>
    </row>
    <row r="3" spans="1:16" x14ac:dyDescent="0.2">
      <c r="A3" s="483" t="s">
        <v>51</v>
      </c>
      <c r="B3" s="483"/>
      <c r="C3" s="483"/>
      <c r="D3" s="483"/>
      <c r="E3" s="483"/>
      <c r="F3" s="483"/>
      <c r="G3" s="483"/>
      <c r="H3" s="483"/>
      <c r="I3" s="483"/>
      <c r="J3" s="483"/>
    </row>
    <row r="4" spans="1:16" x14ac:dyDescent="0.2">
      <c r="A4" s="484" t="s">
        <v>117</v>
      </c>
      <c r="B4" s="484"/>
      <c r="C4" s="484"/>
      <c r="D4" s="484"/>
      <c r="E4" s="484"/>
      <c r="F4" s="484"/>
      <c r="G4" s="484"/>
      <c r="H4" s="484"/>
      <c r="I4" s="484"/>
      <c r="J4" s="484"/>
      <c r="K4" s="78"/>
      <c r="L4" s="78"/>
      <c r="M4" s="78"/>
      <c r="N4" s="79"/>
      <c r="O4" s="79"/>
      <c r="P4" s="79"/>
    </row>
    <row r="5" spans="1:16" ht="15" customHeight="1" x14ac:dyDescent="0.2">
      <c r="A5" s="484" t="s">
        <v>116</v>
      </c>
      <c r="B5" s="484"/>
      <c r="C5" s="484"/>
      <c r="D5" s="484"/>
      <c r="E5" s="484"/>
      <c r="F5" s="484"/>
      <c r="G5" s="484"/>
      <c r="H5" s="484"/>
      <c r="I5" s="484"/>
      <c r="J5" s="484"/>
      <c r="K5" s="78"/>
      <c r="L5" s="78"/>
      <c r="M5" s="78"/>
    </row>
    <row r="6" spans="1:16" ht="20.25" customHeight="1" thickBot="1" x14ac:dyDescent="0.25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78"/>
      <c r="L6" s="78"/>
      <c r="M6" s="78"/>
    </row>
    <row r="7" spans="1:16" ht="23.25" customHeight="1" x14ac:dyDescent="0.2">
      <c r="A7" s="476" t="s">
        <v>52</v>
      </c>
      <c r="B7" s="476" t="s">
        <v>53</v>
      </c>
      <c r="C7" s="476" t="s">
        <v>54</v>
      </c>
      <c r="D7" s="476" t="s">
        <v>55</v>
      </c>
      <c r="E7" s="476" t="s">
        <v>56</v>
      </c>
      <c r="F7" s="476" t="s">
        <v>57</v>
      </c>
      <c r="G7" s="487" t="s">
        <v>58</v>
      </c>
      <c r="H7" s="476" t="s">
        <v>59</v>
      </c>
      <c r="I7" s="476" t="s">
        <v>60</v>
      </c>
      <c r="J7" s="476" t="s">
        <v>61</v>
      </c>
    </row>
    <row r="8" spans="1:16" ht="13.5" thickBot="1" x14ac:dyDescent="0.25">
      <c r="A8" s="477"/>
      <c r="B8" s="477"/>
      <c r="C8" s="477"/>
      <c r="D8" s="477"/>
      <c r="E8" s="477"/>
      <c r="F8" s="477"/>
      <c r="G8" s="488"/>
      <c r="H8" s="477"/>
      <c r="I8" s="477"/>
      <c r="J8" s="477"/>
    </row>
    <row r="9" spans="1:16" ht="30" customHeight="1" thickBot="1" x14ac:dyDescent="0.25">
      <c r="A9" s="80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1">
        <v>7</v>
      </c>
      <c r="H9" s="80">
        <v>8</v>
      </c>
      <c r="I9" s="80">
        <v>9</v>
      </c>
      <c r="J9" s="81">
        <v>10</v>
      </c>
    </row>
    <row r="10" spans="1:16" ht="17.25" customHeight="1" x14ac:dyDescent="0.2">
      <c r="A10" s="478"/>
      <c r="B10" s="82"/>
      <c r="C10" s="83"/>
      <c r="D10" s="83"/>
      <c r="E10" s="83"/>
      <c r="F10" s="84"/>
      <c r="G10" s="83"/>
      <c r="H10" s="84"/>
      <c r="I10" s="83"/>
      <c r="J10" s="85"/>
    </row>
    <row r="11" spans="1:16" ht="21.75" customHeight="1" x14ac:dyDescent="0.2">
      <c r="A11" s="479"/>
      <c r="B11" s="82"/>
      <c r="C11" s="83"/>
      <c r="D11" s="83"/>
      <c r="E11" s="83"/>
      <c r="F11" s="84"/>
      <c r="G11" s="83"/>
      <c r="H11" s="84"/>
      <c r="I11" s="83"/>
      <c r="J11" s="85"/>
    </row>
    <row r="12" spans="1:16" ht="19.5" customHeight="1" thickBot="1" x14ac:dyDescent="0.25">
      <c r="A12" s="479"/>
      <c r="B12" s="86"/>
      <c r="C12" s="87"/>
      <c r="D12" s="88"/>
      <c r="E12" s="88"/>
      <c r="F12" s="89"/>
      <c r="G12" s="88"/>
      <c r="H12" s="89"/>
      <c r="I12" s="88"/>
      <c r="J12" s="90"/>
    </row>
    <row r="13" spans="1:16" x14ac:dyDescent="0.2">
      <c r="A13" s="91"/>
      <c r="B13" s="92"/>
      <c r="C13" s="93"/>
      <c r="D13" s="93"/>
      <c r="E13" s="93"/>
      <c r="F13" s="94"/>
      <c r="G13" s="93"/>
      <c r="H13" s="94"/>
      <c r="I13" s="93"/>
      <c r="J13" s="95"/>
    </row>
    <row r="14" spans="1:16" ht="16.5" customHeight="1" thickBot="1" x14ac:dyDescent="0.25">
      <c r="A14" s="96"/>
      <c r="B14" s="86"/>
      <c r="C14" s="87"/>
      <c r="D14" s="87"/>
      <c r="E14" s="87"/>
      <c r="F14" s="89"/>
      <c r="G14" s="87"/>
      <c r="H14" s="89"/>
      <c r="I14" s="87"/>
      <c r="J14" s="90"/>
    </row>
    <row r="15" spans="1:16" x14ac:dyDescent="0.2">
      <c r="A15" s="97"/>
      <c r="B15" s="98"/>
      <c r="C15" s="99"/>
      <c r="D15" s="99"/>
      <c r="E15" s="99"/>
      <c r="F15" s="100"/>
      <c r="G15" s="99"/>
      <c r="H15" s="100"/>
      <c r="I15" s="99"/>
      <c r="J15" s="101"/>
    </row>
    <row r="16" spans="1:16" ht="18.75" customHeight="1" x14ac:dyDescent="0.2">
      <c r="A16" s="102"/>
      <c r="B16" s="103"/>
      <c r="C16" s="104"/>
      <c r="D16" s="104"/>
      <c r="E16" s="104"/>
      <c r="F16" s="105"/>
      <c r="G16" s="104"/>
      <c r="H16" s="105"/>
      <c r="I16" s="104"/>
      <c r="J16" s="106"/>
    </row>
    <row r="17" spans="1:10" s="75" customFormat="1" x14ac:dyDescent="0.2">
      <c r="A17" s="102"/>
      <c r="B17" s="103"/>
      <c r="C17" s="104"/>
      <c r="D17" s="104"/>
      <c r="E17" s="104"/>
      <c r="F17" s="105"/>
      <c r="G17" s="104"/>
      <c r="H17" s="105"/>
      <c r="I17" s="104"/>
      <c r="J17" s="106"/>
    </row>
    <row r="18" spans="1:10" s="75" customFormat="1" x14ac:dyDescent="0.2">
      <c r="A18" s="107"/>
      <c r="B18" s="108"/>
      <c r="C18" s="104"/>
      <c r="D18" s="104"/>
      <c r="E18" s="104"/>
      <c r="F18" s="105"/>
      <c r="G18" s="109"/>
      <c r="H18" s="105"/>
      <c r="I18" s="104"/>
      <c r="J18" s="106"/>
    </row>
    <row r="19" spans="1:10" s="75" customFormat="1" ht="13.5" thickBot="1" x14ac:dyDescent="0.25">
      <c r="A19" s="110"/>
      <c r="B19" s="111"/>
      <c r="C19" s="112"/>
      <c r="D19" s="112"/>
      <c r="E19" s="112"/>
      <c r="F19" s="113"/>
      <c r="G19" s="114"/>
      <c r="H19" s="113"/>
      <c r="I19" s="112"/>
      <c r="J19" s="115"/>
    </row>
    <row r="20" spans="1:10" ht="13.5" thickBot="1" x14ac:dyDescent="0.25">
      <c r="A20" s="480" t="s">
        <v>92</v>
      </c>
      <c r="B20" s="481"/>
      <c r="C20" s="481"/>
      <c r="D20" s="481"/>
      <c r="E20" s="481"/>
      <c r="F20" s="481"/>
      <c r="G20" s="481"/>
      <c r="H20" s="481"/>
      <c r="I20" s="482"/>
      <c r="J20" s="116">
        <f>SUM(J15:J19)</f>
        <v>0</v>
      </c>
    </row>
    <row r="23" spans="1:10" x14ac:dyDescent="0.2">
      <c r="A23" s="117" t="s">
        <v>62</v>
      </c>
      <c r="B23" s="118"/>
      <c r="C23" s="485" t="s">
        <v>63</v>
      </c>
      <c r="D23" s="485"/>
      <c r="E23" s="118"/>
      <c r="F23" s="485" t="s">
        <v>64</v>
      </c>
      <c r="G23" s="485"/>
      <c r="H23" s="485"/>
    </row>
    <row r="24" spans="1:10" x14ac:dyDescent="0.2">
      <c r="A24" s="118"/>
      <c r="B24" s="118"/>
      <c r="C24" s="118"/>
      <c r="D24" s="118"/>
      <c r="E24" s="118"/>
      <c r="F24" s="486" t="s">
        <v>65</v>
      </c>
      <c r="G24" s="486"/>
      <c r="H24" s="486"/>
    </row>
    <row r="25" spans="1:10" x14ac:dyDescent="0.2">
      <c r="G25" s="119"/>
    </row>
    <row r="26" spans="1:10" x14ac:dyDescent="0.2">
      <c r="G26" s="119"/>
    </row>
    <row r="27" spans="1:10" x14ac:dyDescent="0.2">
      <c r="G27" s="119"/>
    </row>
    <row r="28" spans="1:10" x14ac:dyDescent="0.2">
      <c r="G28" s="119"/>
    </row>
    <row r="29" spans="1:10" x14ac:dyDescent="0.2">
      <c r="G29" s="119"/>
    </row>
    <row r="30" spans="1:10" x14ac:dyDescent="0.2">
      <c r="G30" s="119"/>
    </row>
    <row r="31" spans="1:10" x14ac:dyDescent="0.2">
      <c r="G31" s="119"/>
    </row>
    <row r="32" spans="1:10" x14ac:dyDescent="0.2">
      <c r="G32" s="120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selection activeCell="A2" sqref="A2:M2"/>
    </sheetView>
  </sheetViews>
  <sheetFormatPr defaultRowHeight="12.75" x14ac:dyDescent="0.2"/>
  <cols>
    <col min="1" max="1" width="3.5703125" style="187" customWidth="1"/>
    <col min="2" max="2" width="24.85546875" style="187" customWidth="1"/>
    <col min="3" max="3" width="7" style="188" customWidth="1"/>
    <col min="4" max="4" width="15.42578125" style="188" customWidth="1"/>
    <col min="5" max="5" width="10.42578125" style="187" customWidth="1"/>
    <col min="6" max="6" width="13.28515625" style="67" customWidth="1"/>
    <col min="7" max="7" width="10.140625" style="67" customWidth="1"/>
    <col min="8" max="8" width="11.7109375" style="187" customWidth="1"/>
    <col min="9" max="9" width="13.7109375" style="187" customWidth="1"/>
    <col min="10" max="10" width="12.5703125" style="187" customWidth="1"/>
    <col min="11" max="11" width="14.85546875" style="187" customWidth="1"/>
    <col min="12" max="12" width="18" style="187" customWidth="1"/>
    <col min="13" max="13" width="15" style="187" customWidth="1"/>
    <col min="14" max="14" width="9.140625" style="67"/>
    <col min="15" max="15" width="13.42578125" style="67" customWidth="1"/>
    <col min="16" max="16" width="10.85546875" style="67" customWidth="1"/>
    <col min="17" max="262" width="9.140625" style="67"/>
    <col min="263" max="263" width="17.140625" style="67" customWidth="1"/>
    <col min="264" max="264" width="35.140625" style="67" customWidth="1"/>
    <col min="265" max="265" width="12.85546875" style="67" customWidth="1"/>
    <col min="266" max="267" width="18.140625" style="67" customWidth="1"/>
    <col min="268" max="268" width="19.140625" style="67" customWidth="1"/>
    <col min="269" max="269" width="21.85546875" style="67" customWidth="1"/>
    <col min="270" max="518" width="9.140625" style="67"/>
    <col min="519" max="519" width="17.140625" style="67" customWidth="1"/>
    <col min="520" max="520" width="35.140625" style="67" customWidth="1"/>
    <col min="521" max="521" width="12.85546875" style="67" customWidth="1"/>
    <col min="522" max="523" width="18.140625" style="67" customWidth="1"/>
    <col min="524" max="524" width="19.140625" style="67" customWidth="1"/>
    <col min="525" max="525" width="21.85546875" style="67" customWidth="1"/>
    <col min="526" max="774" width="9.140625" style="67"/>
    <col min="775" max="775" width="17.140625" style="67" customWidth="1"/>
    <col min="776" max="776" width="35.140625" style="67" customWidth="1"/>
    <col min="777" max="777" width="12.85546875" style="67" customWidth="1"/>
    <col min="778" max="779" width="18.140625" style="67" customWidth="1"/>
    <col min="780" max="780" width="19.140625" style="67" customWidth="1"/>
    <col min="781" max="781" width="21.85546875" style="67" customWidth="1"/>
    <col min="782" max="1030" width="9.140625" style="67"/>
    <col min="1031" max="1031" width="17.140625" style="67" customWidth="1"/>
    <col min="1032" max="1032" width="35.140625" style="67" customWidth="1"/>
    <col min="1033" max="1033" width="12.85546875" style="67" customWidth="1"/>
    <col min="1034" max="1035" width="18.140625" style="67" customWidth="1"/>
    <col min="1036" max="1036" width="19.140625" style="67" customWidth="1"/>
    <col min="1037" max="1037" width="21.85546875" style="67" customWidth="1"/>
    <col min="1038" max="1286" width="9.140625" style="67"/>
    <col min="1287" max="1287" width="17.140625" style="67" customWidth="1"/>
    <col min="1288" max="1288" width="35.140625" style="67" customWidth="1"/>
    <col min="1289" max="1289" width="12.85546875" style="67" customWidth="1"/>
    <col min="1290" max="1291" width="18.140625" style="67" customWidth="1"/>
    <col min="1292" max="1292" width="19.140625" style="67" customWidth="1"/>
    <col min="1293" max="1293" width="21.85546875" style="67" customWidth="1"/>
    <col min="1294" max="1542" width="9.140625" style="67"/>
    <col min="1543" max="1543" width="17.140625" style="67" customWidth="1"/>
    <col min="1544" max="1544" width="35.140625" style="67" customWidth="1"/>
    <col min="1545" max="1545" width="12.85546875" style="67" customWidth="1"/>
    <col min="1546" max="1547" width="18.140625" style="67" customWidth="1"/>
    <col min="1548" max="1548" width="19.140625" style="67" customWidth="1"/>
    <col min="1549" max="1549" width="21.85546875" style="67" customWidth="1"/>
    <col min="1550" max="1798" width="9.140625" style="67"/>
    <col min="1799" max="1799" width="17.140625" style="67" customWidth="1"/>
    <col min="1800" max="1800" width="35.140625" style="67" customWidth="1"/>
    <col min="1801" max="1801" width="12.85546875" style="67" customWidth="1"/>
    <col min="1802" max="1803" width="18.140625" style="67" customWidth="1"/>
    <col min="1804" max="1804" width="19.140625" style="67" customWidth="1"/>
    <col min="1805" max="1805" width="21.85546875" style="67" customWidth="1"/>
    <col min="1806" max="2054" width="9.140625" style="67"/>
    <col min="2055" max="2055" width="17.140625" style="67" customWidth="1"/>
    <col min="2056" max="2056" width="35.140625" style="67" customWidth="1"/>
    <col min="2057" max="2057" width="12.85546875" style="67" customWidth="1"/>
    <col min="2058" max="2059" width="18.140625" style="67" customWidth="1"/>
    <col min="2060" max="2060" width="19.140625" style="67" customWidth="1"/>
    <col min="2061" max="2061" width="21.85546875" style="67" customWidth="1"/>
    <col min="2062" max="2310" width="9.140625" style="67"/>
    <col min="2311" max="2311" width="17.140625" style="67" customWidth="1"/>
    <col min="2312" max="2312" width="35.140625" style="67" customWidth="1"/>
    <col min="2313" max="2313" width="12.85546875" style="67" customWidth="1"/>
    <col min="2314" max="2315" width="18.140625" style="67" customWidth="1"/>
    <col min="2316" max="2316" width="19.140625" style="67" customWidth="1"/>
    <col min="2317" max="2317" width="21.85546875" style="67" customWidth="1"/>
    <col min="2318" max="2566" width="9.140625" style="67"/>
    <col min="2567" max="2567" width="17.140625" style="67" customWidth="1"/>
    <col min="2568" max="2568" width="35.140625" style="67" customWidth="1"/>
    <col min="2569" max="2569" width="12.85546875" style="67" customWidth="1"/>
    <col min="2570" max="2571" width="18.140625" style="67" customWidth="1"/>
    <col min="2572" max="2572" width="19.140625" style="67" customWidth="1"/>
    <col min="2573" max="2573" width="21.85546875" style="67" customWidth="1"/>
    <col min="2574" max="2822" width="9.140625" style="67"/>
    <col min="2823" max="2823" width="17.140625" style="67" customWidth="1"/>
    <col min="2824" max="2824" width="35.140625" style="67" customWidth="1"/>
    <col min="2825" max="2825" width="12.85546875" style="67" customWidth="1"/>
    <col min="2826" max="2827" width="18.140625" style="67" customWidth="1"/>
    <col min="2828" max="2828" width="19.140625" style="67" customWidth="1"/>
    <col min="2829" max="2829" width="21.85546875" style="67" customWidth="1"/>
    <col min="2830" max="3078" width="9.140625" style="67"/>
    <col min="3079" max="3079" width="17.140625" style="67" customWidth="1"/>
    <col min="3080" max="3080" width="35.140625" style="67" customWidth="1"/>
    <col min="3081" max="3081" width="12.85546875" style="67" customWidth="1"/>
    <col min="3082" max="3083" width="18.140625" style="67" customWidth="1"/>
    <col min="3084" max="3084" width="19.140625" style="67" customWidth="1"/>
    <col min="3085" max="3085" width="21.85546875" style="67" customWidth="1"/>
    <col min="3086" max="3334" width="9.140625" style="67"/>
    <col min="3335" max="3335" width="17.140625" style="67" customWidth="1"/>
    <col min="3336" max="3336" width="35.140625" style="67" customWidth="1"/>
    <col min="3337" max="3337" width="12.85546875" style="67" customWidth="1"/>
    <col min="3338" max="3339" width="18.140625" style="67" customWidth="1"/>
    <col min="3340" max="3340" width="19.140625" style="67" customWidth="1"/>
    <col min="3341" max="3341" width="21.85546875" style="67" customWidth="1"/>
    <col min="3342" max="3590" width="9.140625" style="67"/>
    <col min="3591" max="3591" width="17.140625" style="67" customWidth="1"/>
    <col min="3592" max="3592" width="35.140625" style="67" customWidth="1"/>
    <col min="3593" max="3593" width="12.85546875" style="67" customWidth="1"/>
    <col min="3594" max="3595" width="18.140625" style="67" customWidth="1"/>
    <col min="3596" max="3596" width="19.140625" style="67" customWidth="1"/>
    <col min="3597" max="3597" width="21.85546875" style="67" customWidth="1"/>
    <col min="3598" max="3846" width="9.140625" style="67"/>
    <col min="3847" max="3847" width="17.140625" style="67" customWidth="1"/>
    <col min="3848" max="3848" width="35.140625" style="67" customWidth="1"/>
    <col min="3849" max="3849" width="12.85546875" style="67" customWidth="1"/>
    <col min="3850" max="3851" width="18.140625" style="67" customWidth="1"/>
    <col min="3852" max="3852" width="19.140625" style="67" customWidth="1"/>
    <col min="3853" max="3853" width="21.85546875" style="67" customWidth="1"/>
    <col min="3854" max="4102" width="9.140625" style="67"/>
    <col min="4103" max="4103" width="17.140625" style="67" customWidth="1"/>
    <col min="4104" max="4104" width="35.140625" style="67" customWidth="1"/>
    <col min="4105" max="4105" width="12.85546875" style="67" customWidth="1"/>
    <col min="4106" max="4107" width="18.140625" style="67" customWidth="1"/>
    <col min="4108" max="4108" width="19.140625" style="67" customWidth="1"/>
    <col min="4109" max="4109" width="21.85546875" style="67" customWidth="1"/>
    <col min="4110" max="4358" width="9.140625" style="67"/>
    <col min="4359" max="4359" width="17.140625" style="67" customWidth="1"/>
    <col min="4360" max="4360" width="35.140625" style="67" customWidth="1"/>
    <col min="4361" max="4361" width="12.85546875" style="67" customWidth="1"/>
    <col min="4362" max="4363" width="18.140625" style="67" customWidth="1"/>
    <col min="4364" max="4364" width="19.140625" style="67" customWidth="1"/>
    <col min="4365" max="4365" width="21.85546875" style="67" customWidth="1"/>
    <col min="4366" max="4614" width="9.140625" style="67"/>
    <col min="4615" max="4615" width="17.140625" style="67" customWidth="1"/>
    <col min="4616" max="4616" width="35.140625" style="67" customWidth="1"/>
    <col min="4617" max="4617" width="12.85546875" style="67" customWidth="1"/>
    <col min="4618" max="4619" width="18.140625" style="67" customWidth="1"/>
    <col min="4620" max="4620" width="19.140625" style="67" customWidth="1"/>
    <col min="4621" max="4621" width="21.85546875" style="67" customWidth="1"/>
    <col min="4622" max="4870" width="9.140625" style="67"/>
    <col min="4871" max="4871" width="17.140625" style="67" customWidth="1"/>
    <col min="4872" max="4872" width="35.140625" style="67" customWidth="1"/>
    <col min="4873" max="4873" width="12.85546875" style="67" customWidth="1"/>
    <col min="4874" max="4875" width="18.140625" style="67" customWidth="1"/>
    <col min="4876" max="4876" width="19.140625" style="67" customWidth="1"/>
    <col min="4877" max="4877" width="21.85546875" style="67" customWidth="1"/>
    <col min="4878" max="5126" width="9.140625" style="67"/>
    <col min="5127" max="5127" width="17.140625" style="67" customWidth="1"/>
    <col min="5128" max="5128" width="35.140625" style="67" customWidth="1"/>
    <col min="5129" max="5129" width="12.85546875" style="67" customWidth="1"/>
    <col min="5130" max="5131" width="18.140625" style="67" customWidth="1"/>
    <col min="5132" max="5132" width="19.140625" style="67" customWidth="1"/>
    <col min="5133" max="5133" width="21.85546875" style="67" customWidth="1"/>
    <col min="5134" max="5382" width="9.140625" style="67"/>
    <col min="5383" max="5383" width="17.140625" style="67" customWidth="1"/>
    <col min="5384" max="5384" width="35.140625" style="67" customWidth="1"/>
    <col min="5385" max="5385" width="12.85546875" style="67" customWidth="1"/>
    <col min="5386" max="5387" width="18.140625" style="67" customWidth="1"/>
    <col min="5388" max="5388" width="19.140625" style="67" customWidth="1"/>
    <col min="5389" max="5389" width="21.85546875" style="67" customWidth="1"/>
    <col min="5390" max="5638" width="9.140625" style="67"/>
    <col min="5639" max="5639" width="17.140625" style="67" customWidth="1"/>
    <col min="5640" max="5640" width="35.140625" style="67" customWidth="1"/>
    <col min="5641" max="5641" width="12.85546875" style="67" customWidth="1"/>
    <col min="5642" max="5643" width="18.140625" style="67" customWidth="1"/>
    <col min="5644" max="5644" width="19.140625" style="67" customWidth="1"/>
    <col min="5645" max="5645" width="21.85546875" style="67" customWidth="1"/>
    <col min="5646" max="5894" width="9.140625" style="67"/>
    <col min="5895" max="5895" width="17.140625" style="67" customWidth="1"/>
    <col min="5896" max="5896" width="35.140625" style="67" customWidth="1"/>
    <col min="5897" max="5897" width="12.85546875" style="67" customWidth="1"/>
    <col min="5898" max="5899" width="18.140625" style="67" customWidth="1"/>
    <col min="5900" max="5900" width="19.140625" style="67" customWidth="1"/>
    <col min="5901" max="5901" width="21.85546875" style="67" customWidth="1"/>
    <col min="5902" max="6150" width="9.140625" style="67"/>
    <col min="6151" max="6151" width="17.140625" style="67" customWidth="1"/>
    <col min="6152" max="6152" width="35.140625" style="67" customWidth="1"/>
    <col min="6153" max="6153" width="12.85546875" style="67" customWidth="1"/>
    <col min="6154" max="6155" width="18.140625" style="67" customWidth="1"/>
    <col min="6156" max="6156" width="19.140625" style="67" customWidth="1"/>
    <col min="6157" max="6157" width="21.85546875" style="67" customWidth="1"/>
    <col min="6158" max="6406" width="9.140625" style="67"/>
    <col min="6407" max="6407" width="17.140625" style="67" customWidth="1"/>
    <col min="6408" max="6408" width="35.140625" style="67" customWidth="1"/>
    <col min="6409" max="6409" width="12.85546875" style="67" customWidth="1"/>
    <col min="6410" max="6411" width="18.140625" style="67" customWidth="1"/>
    <col min="6412" max="6412" width="19.140625" style="67" customWidth="1"/>
    <col min="6413" max="6413" width="21.85546875" style="67" customWidth="1"/>
    <col min="6414" max="6662" width="9.140625" style="67"/>
    <col min="6663" max="6663" width="17.140625" style="67" customWidth="1"/>
    <col min="6664" max="6664" width="35.140625" style="67" customWidth="1"/>
    <col min="6665" max="6665" width="12.85546875" style="67" customWidth="1"/>
    <col min="6666" max="6667" width="18.140625" style="67" customWidth="1"/>
    <col min="6668" max="6668" width="19.140625" style="67" customWidth="1"/>
    <col min="6669" max="6669" width="21.85546875" style="67" customWidth="1"/>
    <col min="6670" max="6918" width="9.140625" style="67"/>
    <col min="6919" max="6919" width="17.140625" style="67" customWidth="1"/>
    <col min="6920" max="6920" width="35.140625" style="67" customWidth="1"/>
    <col min="6921" max="6921" width="12.85546875" style="67" customWidth="1"/>
    <col min="6922" max="6923" width="18.140625" style="67" customWidth="1"/>
    <col min="6924" max="6924" width="19.140625" style="67" customWidth="1"/>
    <col min="6925" max="6925" width="21.85546875" style="67" customWidth="1"/>
    <col min="6926" max="7174" width="9.140625" style="67"/>
    <col min="7175" max="7175" width="17.140625" style="67" customWidth="1"/>
    <col min="7176" max="7176" width="35.140625" style="67" customWidth="1"/>
    <col min="7177" max="7177" width="12.85546875" style="67" customWidth="1"/>
    <col min="7178" max="7179" width="18.140625" style="67" customWidth="1"/>
    <col min="7180" max="7180" width="19.140625" style="67" customWidth="1"/>
    <col min="7181" max="7181" width="21.85546875" style="67" customWidth="1"/>
    <col min="7182" max="7430" width="9.140625" style="67"/>
    <col min="7431" max="7431" width="17.140625" style="67" customWidth="1"/>
    <col min="7432" max="7432" width="35.140625" style="67" customWidth="1"/>
    <col min="7433" max="7433" width="12.85546875" style="67" customWidth="1"/>
    <col min="7434" max="7435" width="18.140625" style="67" customWidth="1"/>
    <col min="7436" max="7436" width="19.140625" style="67" customWidth="1"/>
    <col min="7437" max="7437" width="21.85546875" style="67" customWidth="1"/>
    <col min="7438" max="7686" width="9.140625" style="67"/>
    <col min="7687" max="7687" width="17.140625" style="67" customWidth="1"/>
    <col min="7688" max="7688" width="35.140625" style="67" customWidth="1"/>
    <col min="7689" max="7689" width="12.85546875" style="67" customWidth="1"/>
    <col min="7690" max="7691" width="18.140625" style="67" customWidth="1"/>
    <col min="7692" max="7692" width="19.140625" style="67" customWidth="1"/>
    <col min="7693" max="7693" width="21.85546875" style="67" customWidth="1"/>
    <col min="7694" max="7942" width="9.140625" style="67"/>
    <col min="7943" max="7943" width="17.140625" style="67" customWidth="1"/>
    <col min="7944" max="7944" width="35.140625" style="67" customWidth="1"/>
    <col min="7945" max="7945" width="12.85546875" style="67" customWidth="1"/>
    <col min="7946" max="7947" width="18.140625" style="67" customWidth="1"/>
    <col min="7948" max="7948" width="19.140625" style="67" customWidth="1"/>
    <col min="7949" max="7949" width="21.85546875" style="67" customWidth="1"/>
    <col min="7950" max="8198" width="9.140625" style="67"/>
    <col min="8199" max="8199" width="17.140625" style="67" customWidth="1"/>
    <col min="8200" max="8200" width="35.140625" style="67" customWidth="1"/>
    <col min="8201" max="8201" width="12.85546875" style="67" customWidth="1"/>
    <col min="8202" max="8203" width="18.140625" style="67" customWidth="1"/>
    <col min="8204" max="8204" width="19.140625" style="67" customWidth="1"/>
    <col min="8205" max="8205" width="21.85546875" style="67" customWidth="1"/>
    <col min="8206" max="8454" width="9.140625" style="67"/>
    <col min="8455" max="8455" width="17.140625" style="67" customWidth="1"/>
    <col min="8456" max="8456" width="35.140625" style="67" customWidth="1"/>
    <col min="8457" max="8457" width="12.85546875" style="67" customWidth="1"/>
    <col min="8458" max="8459" width="18.140625" style="67" customWidth="1"/>
    <col min="8460" max="8460" width="19.140625" style="67" customWidth="1"/>
    <col min="8461" max="8461" width="21.85546875" style="67" customWidth="1"/>
    <col min="8462" max="8710" width="9.140625" style="67"/>
    <col min="8711" max="8711" width="17.140625" style="67" customWidth="1"/>
    <col min="8712" max="8712" width="35.140625" style="67" customWidth="1"/>
    <col min="8713" max="8713" width="12.85546875" style="67" customWidth="1"/>
    <col min="8714" max="8715" width="18.140625" style="67" customWidth="1"/>
    <col min="8716" max="8716" width="19.140625" style="67" customWidth="1"/>
    <col min="8717" max="8717" width="21.85546875" style="67" customWidth="1"/>
    <col min="8718" max="8966" width="9.140625" style="67"/>
    <col min="8967" max="8967" width="17.140625" style="67" customWidth="1"/>
    <col min="8968" max="8968" width="35.140625" style="67" customWidth="1"/>
    <col min="8969" max="8969" width="12.85546875" style="67" customWidth="1"/>
    <col min="8970" max="8971" width="18.140625" style="67" customWidth="1"/>
    <col min="8972" max="8972" width="19.140625" style="67" customWidth="1"/>
    <col min="8973" max="8973" width="21.85546875" style="67" customWidth="1"/>
    <col min="8974" max="9222" width="9.140625" style="67"/>
    <col min="9223" max="9223" width="17.140625" style="67" customWidth="1"/>
    <col min="9224" max="9224" width="35.140625" style="67" customWidth="1"/>
    <col min="9225" max="9225" width="12.85546875" style="67" customWidth="1"/>
    <col min="9226" max="9227" width="18.140625" style="67" customWidth="1"/>
    <col min="9228" max="9228" width="19.140625" style="67" customWidth="1"/>
    <col min="9229" max="9229" width="21.85546875" style="67" customWidth="1"/>
    <col min="9230" max="9478" width="9.140625" style="67"/>
    <col min="9479" max="9479" width="17.140625" style="67" customWidth="1"/>
    <col min="9480" max="9480" width="35.140625" style="67" customWidth="1"/>
    <col min="9481" max="9481" width="12.85546875" style="67" customWidth="1"/>
    <col min="9482" max="9483" width="18.140625" style="67" customWidth="1"/>
    <col min="9484" max="9484" width="19.140625" style="67" customWidth="1"/>
    <col min="9485" max="9485" width="21.85546875" style="67" customWidth="1"/>
    <col min="9486" max="9734" width="9.140625" style="67"/>
    <col min="9735" max="9735" width="17.140625" style="67" customWidth="1"/>
    <col min="9736" max="9736" width="35.140625" style="67" customWidth="1"/>
    <col min="9737" max="9737" width="12.85546875" style="67" customWidth="1"/>
    <col min="9738" max="9739" width="18.140625" style="67" customWidth="1"/>
    <col min="9740" max="9740" width="19.140625" style="67" customWidth="1"/>
    <col min="9741" max="9741" width="21.85546875" style="67" customWidth="1"/>
    <col min="9742" max="9990" width="9.140625" style="67"/>
    <col min="9991" max="9991" width="17.140625" style="67" customWidth="1"/>
    <col min="9992" max="9992" width="35.140625" style="67" customWidth="1"/>
    <col min="9993" max="9993" width="12.85546875" style="67" customWidth="1"/>
    <col min="9994" max="9995" width="18.140625" style="67" customWidth="1"/>
    <col min="9996" max="9996" width="19.140625" style="67" customWidth="1"/>
    <col min="9997" max="9997" width="21.85546875" style="67" customWidth="1"/>
    <col min="9998" max="10246" width="9.140625" style="67"/>
    <col min="10247" max="10247" width="17.140625" style="67" customWidth="1"/>
    <col min="10248" max="10248" width="35.140625" style="67" customWidth="1"/>
    <col min="10249" max="10249" width="12.85546875" style="67" customWidth="1"/>
    <col min="10250" max="10251" width="18.140625" style="67" customWidth="1"/>
    <col min="10252" max="10252" width="19.140625" style="67" customWidth="1"/>
    <col min="10253" max="10253" width="21.85546875" style="67" customWidth="1"/>
    <col min="10254" max="10502" width="9.140625" style="67"/>
    <col min="10503" max="10503" width="17.140625" style="67" customWidth="1"/>
    <col min="10504" max="10504" width="35.140625" style="67" customWidth="1"/>
    <col min="10505" max="10505" width="12.85546875" style="67" customWidth="1"/>
    <col min="10506" max="10507" width="18.140625" style="67" customWidth="1"/>
    <col min="10508" max="10508" width="19.140625" style="67" customWidth="1"/>
    <col min="10509" max="10509" width="21.85546875" style="67" customWidth="1"/>
    <col min="10510" max="10758" width="9.140625" style="67"/>
    <col min="10759" max="10759" width="17.140625" style="67" customWidth="1"/>
    <col min="10760" max="10760" width="35.140625" style="67" customWidth="1"/>
    <col min="10761" max="10761" width="12.85546875" style="67" customWidth="1"/>
    <col min="10762" max="10763" width="18.140625" style="67" customWidth="1"/>
    <col min="10764" max="10764" width="19.140625" style="67" customWidth="1"/>
    <col min="10765" max="10765" width="21.85546875" style="67" customWidth="1"/>
    <col min="10766" max="11014" width="9.140625" style="67"/>
    <col min="11015" max="11015" width="17.140625" style="67" customWidth="1"/>
    <col min="11016" max="11016" width="35.140625" style="67" customWidth="1"/>
    <col min="11017" max="11017" width="12.85546875" style="67" customWidth="1"/>
    <col min="11018" max="11019" width="18.140625" style="67" customWidth="1"/>
    <col min="11020" max="11020" width="19.140625" style="67" customWidth="1"/>
    <col min="11021" max="11021" width="21.85546875" style="67" customWidth="1"/>
    <col min="11022" max="11270" width="9.140625" style="67"/>
    <col min="11271" max="11271" width="17.140625" style="67" customWidth="1"/>
    <col min="11272" max="11272" width="35.140625" style="67" customWidth="1"/>
    <col min="11273" max="11273" width="12.85546875" style="67" customWidth="1"/>
    <col min="11274" max="11275" width="18.140625" style="67" customWidth="1"/>
    <col min="11276" max="11276" width="19.140625" style="67" customWidth="1"/>
    <col min="11277" max="11277" width="21.85546875" style="67" customWidth="1"/>
    <col min="11278" max="11526" width="9.140625" style="67"/>
    <col min="11527" max="11527" width="17.140625" style="67" customWidth="1"/>
    <col min="11528" max="11528" width="35.140625" style="67" customWidth="1"/>
    <col min="11529" max="11529" width="12.85546875" style="67" customWidth="1"/>
    <col min="11530" max="11531" width="18.140625" style="67" customWidth="1"/>
    <col min="11532" max="11532" width="19.140625" style="67" customWidth="1"/>
    <col min="11533" max="11533" width="21.85546875" style="67" customWidth="1"/>
    <col min="11534" max="11782" width="9.140625" style="67"/>
    <col min="11783" max="11783" width="17.140625" style="67" customWidth="1"/>
    <col min="11784" max="11784" width="35.140625" style="67" customWidth="1"/>
    <col min="11785" max="11785" width="12.85546875" style="67" customWidth="1"/>
    <col min="11786" max="11787" width="18.140625" style="67" customWidth="1"/>
    <col min="11788" max="11788" width="19.140625" style="67" customWidth="1"/>
    <col min="11789" max="11789" width="21.85546875" style="67" customWidth="1"/>
    <col min="11790" max="12038" width="9.140625" style="67"/>
    <col min="12039" max="12039" width="17.140625" style="67" customWidth="1"/>
    <col min="12040" max="12040" width="35.140625" style="67" customWidth="1"/>
    <col min="12041" max="12041" width="12.85546875" style="67" customWidth="1"/>
    <col min="12042" max="12043" width="18.140625" style="67" customWidth="1"/>
    <col min="12044" max="12044" width="19.140625" style="67" customWidth="1"/>
    <col min="12045" max="12045" width="21.85546875" style="67" customWidth="1"/>
    <col min="12046" max="12294" width="9.140625" style="67"/>
    <col min="12295" max="12295" width="17.140625" style="67" customWidth="1"/>
    <col min="12296" max="12296" width="35.140625" style="67" customWidth="1"/>
    <col min="12297" max="12297" width="12.85546875" style="67" customWidth="1"/>
    <col min="12298" max="12299" width="18.140625" style="67" customWidth="1"/>
    <col min="12300" max="12300" width="19.140625" style="67" customWidth="1"/>
    <col min="12301" max="12301" width="21.85546875" style="67" customWidth="1"/>
    <col min="12302" max="12550" width="9.140625" style="67"/>
    <col min="12551" max="12551" width="17.140625" style="67" customWidth="1"/>
    <col min="12552" max="12552" width="35.140625" style="67" customWidth="1"/>
    <col min="12553" max="12553" width="12.85546875" style="67" customWidth="1"/>
    <col min="12554" max="12555" width="18.140625" style="67" customWidth="1"/>
    <col min="12556" max="12556" width="19.140625" style="67" customWidth="1"/>
    <col min="12557" max="12557" width="21.85546875" style="67" customWidth="1"/>
    <col min="12558" max="12806" width="9.140625" style="67"/>
    <col min="12807" max="12807" width="17.140625" style="67" customWidth="1"/>
    <col min="12808" max="12808" width="35.140625" style="67" customWidth="1"/>
    <col min="12809" max="12809" width="12.85546875" style="67" customWidth="1"/>
    <col min="12810" max="12811" width="18.140625" style="67" customWidth="1"/>
    <col min="12812" max="12812" width="19.140625" style="67" customWidth="1"/>
    <col min="12813" max="12813" width="21.85546875" style="67" customWidth="1"/>
    <col min="12814" max="13062" width="9.140625" style="67"/>
    <col min="13063" max="13063" width="17.140625" style="67" customWidth="1"/>
    <col min="13064" max="13064" width="35.140625" style="67" customWidth="1"/>
    <col min="13065" max="13065" width="12.85546875" style="67" customWidth="1"/>
    <col min="13066" max="13067" width="18.140625" style="67" customWidth="1"/>
    <col min="13068" max="13068" width="19.140625" style="67" customWidth="1"/>
    <col min="13069" max="13069" width="21.85546875" style="67" customWidth="1"/>
    <col min="13070" max="13318" width="9.140625" style="67"/>
    <col min="13319" max="13319" width="17.140625" style="67" customWidth="1"/>
    <col min="13320" max="13320" width="35.140625" style="67" customWidth="1"/>
    <col min="13321" max="13321" width="12.85546875" style="67" customWidth="1"/>
    <col min="13322" max="13323" width="18.140625" style="67" customWidth="1"/>
    <col min="13324" max="13324" width="19.140625" style="67" customWidth="1"/>
    <col min="13325" max="13325" width="21.85546875" style="67" customWidth="1"/>
    <col min="13326" max="13574" width="9.140625" style="67"/>
    <col min="13575" max="13575" width="17.140625" style="67" customWidth="1"/>
    <col min="13576" max="13576" width="35.140625" style="67" customWidth="1"/>
    <col min="13577" max="13577" width="12.85546875" style="67" customWidth="1"/>
    <col min="13578" max="13579" width="18.140625" style="67" customWidth="1"/>
    <col min="13580" max="13580" width="19.140625" style="67" customWidth="1"/>
    <col min="13581" max="13581" width="21.85546875" style="67" customWidth="1"/>
    <col min="13582" max="13830" width="9.140625" style="67"/>
    <col min="13831" max="13831" width="17.140625" style="67" customWidth="1"/>
    <col min="13832" max="13832" width="35.140625" style="67" customWidth="1"/>
    <col min="13833" max="13833" width="12.85546875" style="67" customWidth="1"/>
    <col min="13834" max="13835" width="18.140625" style="67" customWidth="1"/>
    <col min="13836" max="13836" width="19.140625" style="67" customWidth="1"/>
    <col min="13837" max="13837" width="21.85546875" style="67" customWidth="1"/>
    <col min="13838" max="14086" width="9.140625" style="67"/>
    <col min="14087" max="14087" width="17.140625" style="67" customWidth="1"/>
    <col min="14088" max="14088" width="35.140625" style="67" customWidth="1"/>
    <col min="14089" max="14089" width="12.85546875" style="67" customWidth="1"/>
    <col min="14090" max="14091" width="18.140625" style="67" customWidth="1"/>
    <col min="14092" max="14092" width="19.140625" style="67" customWidth="1"/>
    <col min="14093" max="14093" width="21.85546875" style="67" customWidth="1"/>
    <col min="14094" max="14342" width="9.140625" style="67"/>
    <col min="14343" max="14343" width="17.140625" style="67" customWidth="1"/>
    <col min="14344" max="14344" width="35.140625" style="67" customWidth="1"/>
    <col min="14345" max="14345" width="12.85546875" style="67" customWidth="1"/>
    <col min="14346" max="14347" width="18.140625" style="67" customWidth="1"/>
    <col min="14348" max="14348" width="19.140625" style="67" customWidth="1"/>
    <col min="14349" max="14349" width="21.85546875" style="67" customWidth="1"/>
    <col min="14350" max="14598" width="9.140625" style="67"/>
    <col min="14599" max="14599" width="17.140625" style="67" customWidth="1"/>
    <col min="14600" max="14600" width="35.140625" style="67" customWidth="1"/>
    <col min="14601" max="14601" width="12.85546875" style="67" customWidth="1"/>
    <col min="14602" max="14603" width="18.140625" style="67" customWidth="1"/>
    <col min="14604" max="14604" width="19.140625" style="67" customWidth="1"/>
    <col min="14605" max="14605" width="21.85546875" style="67" customWidth="1"/>
    <col min="14606" max="14854" width="9.140625" style="67"/>
    <col min="14855" max="14855" width="17.140625" style="67" customWidth="1"/>
    <col min="14856" max="14856" width="35.140625" style="67" customWidth="1"/>
    <col min="14857" max="14857" width="12.85546875" style="67" customWidth="1"/>
    <col min="14858" max="14859" width="18.140625" style="67" customWidth="1"/>
    <col min="14860" max="14860" width="19.140625" style="67" customWidth="1"/>
    <col min="14861" max="14861" width="21.85546875" style="67" customWidth="1"/>
    <col min="14862" max="15110" width="9.140625" style="67"/>
    <col min="15111" max="15111" width="17.140625" style="67" customWidth="1"/>
    <col min="15112" max="15112" width="35.140625" style="67" customWidth="1"/>
    <col min="15113" max="15113" width="12.85546875" style="67" customWidth="1"/>
    <col min="15114" max="15115" width="18.140625" style="67" customWidth="1"/>
    <col min="15116" max="15116" width="19.140625" style="67" customWidth="1"/>
    <col min="15117" max="15117" width="21.85546875" style="67" customWidth="1"/>
    <col min="15118" max="15366" width="9.140625" style="67"/>
    <col min="15367" max="15367" width="17.140625" style="67" customWidth="1"/>
    <col min="15368" max="15368" width="35.140625" style="67" customWidth="1"/>
    <col min="15369" max="15369" width="12.85546875" style="67" customWidth="1"/>
    <col min="15370" max="15371" width="18.140625" style="67" customWidth="1"/>
    <col min="15372" max="15372" width="19.140625" style="67" customWidth="1"/>
    <col min="15373" max="15373" width="21.85546875" style="67" customWidth="1"/>
    <col min="15374" max="15622" width="9.140625" style="67"/>
    <col min="15623" max="15623" width="17.140625" style="67" customWidth="1"/>
    <col min="15624" max="15624" width="35.140625" style="67" customWidth="1"/>
    <col min="15625" max="15625" width="12.85546875" style="67" customWidth="1"/>
    <col min="15626" max="15627" width="18.140625" style="67" customWidth="1"/>
    <col min="15628" max="15628" width="19.140625" style="67" customWidth="1"/>
    <col min="15629" max="15629" width="21.85546875" style="67" customWidth="1"/>
    <col min="15630" max="15878" width="9.140625" style="67"/>
    <col min="15879" max="15879" width="17.140625" style="67" customWidth="1"/>
    <col min="15880" max="15880" width="35.140625" style="67" customWidth="1"/>
    <col min="15881" max="15881" width="12.85546875" style="67" customWidth="1"/>
    <col min="15882" max="15883" width="18.140625" style="67" customWidth="1"/>
    <col min="15884" max="15884" width="19.140625" style="67" customWidth="1"/>
    <col min="15885" max="15885" width="21.85546875" style="67" customWidth="1"/>
    <col min="15886" max="16134" width="9.140625" style="67"/>
    <col min="16135" max="16135" width="17.140625" style="67" customWidth="1"/>
    <col min="16136" max="16136" width="35.140625" style="67" customWidth="1"/>
    <col min="16137" max="16137" width="12.85546875" style="67" customWidth="1"/>
    <col min="16138" max="16139" width="18.140625" style="67" customWidth="1"/>
    <col min="16140" max="16140" width="19.140625" style="67" customWidth="1"/>
    <col min="16141" max="16141" width="21.85546875" style="67" customWidth="1"/>
    <col min="16142" max="16384" width="9.140625" style="67"/>
  </cols>
  <sheetData>
    <row r="1" spans="1:16" x14ac:dyDescent="0.2">
      <c r="M1" s="68" t="s">
        <v>135</v>
      </c>
    </row>
    <row r="2" spans="1:16" ht="18.75" customHeight="1" x14ac:dyDescent="0.2">
      <c r="A2" s="497" t="s">
        <v>46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</row>
    <row r="3" spans="1:16" s="361" customFormat="1" ht="21.75" customHeight="1" x14ac:dyDescent="0.2">
      <c r="A3" s="498" t="s">
        <v>118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</row>
    <row r="4" spans="1:16" s="361" customFormat="1" ht="18.75" customHeight="1" x14ac:dyDescent="0.2">
      <c r="A4" s="498" t="s">
        <v>119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</row>
    <row r="5" spans="1:16" ht="19.5" thickBot="1" x14ac:dyDescent="0.25">
      <c r="A5" s="69"/>
      <c r="B5" s="69"/>
      <c r="C5" s="189"/>
      <c r="D5" s="189"/>
      <c r="E5" s="69"/>
      <c r="F5" s="70"/>
      <c r="G5" s="70"/>
      <c r="H5" s="71"/>
      <c r="I5" s="71"/>
      <c r="J5" s="71"/>
      <c r="K5" s="71"/>
      <c r="L5" s="71"/>
      <c r="M5" s="72" t="s">
        <v>47</v>
      </c>
    </row>
    <row r="6" spans="1:16" s="190" customFormat="1" ht="18" customHeight="1" thickBot="1" x14ac:dyDescent="0.25">
      <c r="A6" s="499" t="s">
        <v>48</v>
      </c>
      <c r="B6" s="501" t="s">
        <v>93</v>
      </c>
      <c r="C6" s="503" t="s">
        <v>94</v>
      </c>
      <c r="D6" s="501" t="s">
        <v>120</v>
      </c>
      <c r="E6" s="505" t="s">
        <v>95</v>
      </c>
      <c r="F6" s="507" t="s">
        <v>121</v>
      </c>
      <c r="G6" s="509" t="s">
        <v>122</v>
      </c>
      <c r="H6" s="511" t="s">
        <v>123</v>
      </c>
      <c r="I6" s="512"/>
      <c r="J6" s="511" t="s">
        <v>124</v>
      </c>
      <c r="K6" s="512"/>
      <c r="L6" s="499" t="s">
        <v>125</v>
      </c>
      <c r="M6" s="501" t="s">
        <v>126</v>
      </c>
    </row>
    <row r="7" spans="1:16" s="190" customFormat="1" ht="62.25" customHeight="1" thickBot="1" x14ac:dyDescent="0.25">
      <c r="A7" s="500"/>
      <c r="B7" s="502"/>
      <c r="C7" s="504"/>
      <c r="D7" s="502"/>
      <c r="E7" s="506"/>
      <c r="F7" s="508"/>
      <c r="G7" s="510"/>
      <c r="H7" s="191" t="s">
        <v>96</v>
      </c>
      <c r="I7" s="191" t="s">
        <v>97</v>
      </c>
      <c r="J7" s="191" t="s">
        <v>96</v>
      </c>
      <c r="K7" s="191" t="s">
        <v>97</v>
      </c>
      <c r="L7" s="500"/>
      <c r="M7" s="502"/>
    </row>
    <row r="8" spans="1:16" s="192" customFormat="1" ht="21" customHeight="1" thickBot="1" x14ac:dyDescent="0.25">
      <c r="A8" s="362">
        <v>1</v>
      </c>
      <c r="B8" s="363">
        <v>2</v>
      </c>
      <c r="C8" s="364">
        <v>3</v>
      </c>
      <c r="D8" s="365">
        <v>4</v>
      </c>
      <c r="E8" s="366">
        <v>5</v>
      </c>
      <c r="F8" s="363">
        <v>6</v>
      </c>
      <c r="G8" s="363">
        <v>7</v>
      </c>
      <c r="H8" s="363">
        <v>8</v>
      </c>
      <c r="I8" s="364">
        <v>9</v>
      </c>
      <c r="J8" s="363">
        <v>10</v>
      </c>
      <c r="K8" s="364">
        <v>11</v>
      </c>
      <c r="L8" s="364">
        <v>12</v>
      </c>
      <c r="M8" s="367">
        <v>13</v>
      </c>
    </row>
    <row r="9" spans="1:16" s="199" customFormat="1" ht="19.5" customHeight="1" x14ac:dyDescent="0.2">
      <c r="A9" s="490">
        <v>1</v>
      </c>
      <c r="B9" s="193" t="s">
        <v>98</v>
      </c>
      <c r="C9" s="194">
        <v>1</v>
      </c>
      <c r="D9" s="194"/>
      <c r="E9" s="195"/>
      <c r="F9" s="368"/>
      <c r="G9" s="368"/>
      <c r="H9" s="196"/>
      <c r="I9" s="197"/>
      <c r="J9" s="196"/>
      <c r="K9" s="197"/>
      <c r="L9" s="197">
        <f>J9-K9</f>
        <v>0</v>
      </c>
      <c r="M9" s="198">
        <f>L9*E9</f>
        <v>0</v>
      </c>
      <c r="O9" s="369"/>
    </row>
    <row r="10" spans="1:16" s="199" customFormat="1" ht="19.5" customHeight="1" x14ac:dyDescent="0.2">
      <c r="A10" s="491"/>
      <c r="B10" s="200" t="s">
        <v>98</v>
      </c>
      <c r="C10" s="201">
        <v>2</v>
      </c>
      <c r="D10" s="201"/>
      <c r="E10" s="202"/>
      <c r="F10" s="370"/>
      <c r="G10" s="371"/>
      <c r="H10" s="203"/>
      <c r="I10" s="197"/>
      <c r="J10" s="203"/>
      <c r="K10" s="197"/>
      <c r="L10" s="372">
        <f>J10-K10</f>
        <v>0</v>
      </c>
      <c r="M10" s="205">
        <f>L10*E10</f>
        <v>0</v>
      </c>
    </row>
    <row r="11" spans="1:16" s="199" customFormat="1" ht="19.5" customHeight="1" thickBot="1" x14ac:dyDescent="0.25">
      <c r="A11" s="492"/>
      <c r="B11" s="206" t="s">
        <v>98</v>
      </c>
      <c r="C11" s="207">
        <v>3</v>
      </c>
      <c r="D11" s="207"/>
      <c r="E11" s="208"/>
      <c r="F11" s="373"/>
      <c r="G11" s="374"/>
      <c r="H11" s="209"/>
      <c r="I11" s="197"/>
      <c r="J11" s="209"/>
      <c r="K11" s="197"/>
      <c r="L11" s="375">
        <f>J11-K11</f>
        <v>0</v>
      </c>
      <c r="M11" s="210">
        <f>L11*E11</f>
        <v>0</v>
      </c>
      <c r="P11" s="376"/>
    </row>
    <row r="12" spans="1:16" s="199" customFormat="1" ht="18" customHeight="1" thickBot="1" x14ac:dyDescent="0.25">
      <c r="A12" s="377"/>
      <c r="B12" s="378" t="s">
        <v>99</v>
      </c>
      <c r="C12" s="379"/>
      <c r="D12" s="379"/>
      <c r="E12" s="380"/>
      <c r="F12" s="381"/>
      <c r="G12" s="381"/>
      <c r="H12" s="382"/>
      <c r="I12" s="383"/>
      <c r="J12" s="382"/>
      <c r="K12" s="383"/>
      <c r="L12" s="383"/>
      <c r="M12" s="384">
        <f>SUM(M9:M11)</f>
        <v>0</v>
      </c>
    </row>
    <row r="13" spans="1:16" s="199" customFormat="1" ht="19.5" customHeight="1" x14ac:dyDescent="0.2">
      <c r="A13" s="490">
        <v>2</v>
      </c>
      <c r="B13" s="193" t="s">
        <v>100</v>
      </c>
      <c r="C13" s="194">
        <v>1</v>
      </c>
      <c r="D13" s="194"/>
      <c r="E13" s="196"/>
      <c r="F13" s="385"/>
      <c r="G13" s="385"/>
      <c r="H13" s="211"/>
      <c r="I13" s="212"/>
      <c r="J13" s="211"/>
      <c r="K13" s="212"/>
      <c r="L13" s="386">
        <f>J13-K13</f>
        <v>0</v>
      </c>
      <c r="M13" s="198">
        <f>E13*L13</f>
        <v>0</v>
      </c>
      <c r="P13" s="376"/>
    </row>
    <row r="14" spans="1:16" s="199" customFormat="1" ht="19.5" customHeight="1" x14ac:dyDescent="0.2">
      <c r="A14" s="491"/>
      <c r="B14" s="200" t="str">
        <f>B13</f>
        <v>Щебень</v>
      </c>
      <c r="C14" s="201">
        <v>2</v>
      </c>
      <c r="D14" s="201"/>
      <c r="E14" s="213"/>
      <c r="F14" s="387"/>
      <c r="G14" s="387"/>
      <c r="H14" s="214"/>
      <c r="I14" s="204"/>
      <c r="J14" s="203"/>
      <c r="K14" s="204"/>
      <c r="L14" s="386">
        <f t="shared" ref="L14:L15" si="0">J14-K14</f>
        <v>0</v>
      </c>
      <c r="M14" s="205">
        <f>L14*E14</f>
        <v>0</v>
      </c>
    </row>
    <row r="15" spans="1:16" s="199" customFormat="1" ht="19.5" customHeight="1" thickBot="1" x14ac:dyDescent="0.25">
      <c r="A15" s="491"/>
      <c r="B15" s="215" t="str">
        <f>B14</f>
        <v>Щебень</v>
      </c>
      <c r="C15" s="216">
        <v>3</v>
      </c>
      <c r="D15" s="216"/>
      <c r="E15" s="217"/>
      <c r="F15" s="388"/>
      <c r="G15" s="388"/>
      <c r="H15" s="218"/>
      <c r="I15" s="350"/>
      <c r="J15" s="351"/>
      <c r="K15" s="350"/>
      <c r="L15" s="389">
        <f t="shared" si="0"/>
        <v>0</v>
      </c>
      <c r="M15" s="219">
        <f>L15*E15</f>
        <v>0</v>
      </c>
    </row>
    <row r="16" spans="1:16" s="199" customFormat="1" ht="18" customHeight="1" thickBot="1" x14ac:dyDescent="0.25">
      <c r="A16" s="390"/>
      <c r="B16" s="378" t="s">
        <v>101</v>
      </c>
      <c r="C16" s="379"/>
      <c r="D16" s="379"/>
      <c r="E16" s="382"/>
      <c r="F16" s="381"/>
      <c r="G16" s="381"/>
      <c r="H16" s="382"/>
      <c r="I16" s="383"/>
      <c r="J16" s="382"/>
      <c r="K16" s="383"/>
      <c r="L16" s="383"/>
      <c r="M16" s="384">
        <f>SUM(M13:M15)</f>
        <v>0</v>
      </c>
    </row>
    <row r="17" spans="1:14" s="199" customFormat="1" ht="18" customHeight="1" x14ac:dyDescent="0.2">
      <c r="A17" s="490">
        <v>3</v>
      </c>
      <c r="B17" s="200" t="s">
        <v>102</v>
      </c>
      <c r="C17" s="201">
        <v>1</v>
      </c>
      <c r="D17" s="201"/>
      <c r="E17" s="202"/>
      <c r="F17" s="391"/>
      <c r="G17" s="391"/>
      <c r="H17" s="203"/>
      <c r="I17" s="392"/>
      <c r="J17" s="203"/>
      <c r="K17" s="392"/>
      <c r="L17" s="372">
        <f>(J17-K17)</f>
        <v>0</v>
      </c>
      <c r="M17" s="205">
        <f>L17*E17*1.15</f>
        <v>0</v>
      </c>
    </row>
    <row r="18" spans="1:14" s="199" customFormat="1" ht="18" customHeight="1" x14ac:dyDescent="0.2">
      <c r="A18" s="491"/>
      <c r="B18" s="200" t="str">
        <f>B17</f>
        <v xml:space="preserve">Лесоматериалы </v>
      </c>
      <c r="C18" s="201">
        <v>2</v>
      </c>
      <c r="D18" s="401"/>
      <c r="E18" s="402"/>
      <c r="F18" s="403"/>
      <c r="G18" s="404"/>
      <c r="H18" s="214"/>
      <c r="I18" s="204"/>
      <c r="J18" s="203"/>
      <c r="K18" s="204"/>
      <c r="L18" s="372">
        <f>J18-K18</f>
        <v>0</v>
      </c>
      <c r="M18" s="205">
        <f>L18*E18*1.15</f>
        <v>0</v>
      </c>
    </row>
    <row r="19" spans="1:14" s="199" customFormat="1" ht="18" customHeight="1" thickBot="1" x14ac:dyDescent="0.25">
      <c r="A19" s="492"/>
      <c r="B19" s="206" t="str">
        <f>B18</f>
        <v xml:space="preserve">Лесоматериалы </v>
      </c>
      <c r="C19" s="207">
        <v>3</v>
      </c>
      <c r="D19" s="405"/>
      <c r="E19" s="406"/>
      <c r="F19" s="407"/>
      <c r="G19" s="404"/>
      <c r="H19" s="209"/>
      <c r="I19" s="393"/>
      <c r="J19" s="209"/>
      <c r="K19" s="393"/>
      <c r="L19" s="375">
        <f>(J19-K19)</f>
        <v>0</v>
      </c>
      <c r="M19" s="210">
        <f>L19*E19*1.15</f>
        <v>0</v>
      </c>
    </row>
    <row r="20" spans="1:14" s="199" customFormat="1" ht="19.5" customHeight="1" thickBot="1" x14ac:dyDescent="0.25">
      <c r="A20" s="390"/>
      <c r="B20" s="378" t="s">
        <v>103</v>
      </c>
      <c r="C20" s="379"/>
      <c r="D20" s="379"/>
      <c r="E20" s="380"/>
      <c r="F20" s="381"/>
      <c r="G20" s="381"/>
      <c r="H20" s="394"/>
      <c r="I20" s="395"/>
      <c r="J20" s="394"/>
      <c r="K20" s="395"/>
      <c r="L20" s="383"/>
      <c r="M20" s="384">
        <f>SUM(M17:M19)</f>
        <v>0</v>
      </c>
    </row>
    <row r="21" spans="1:14" s="199" customFormat="1" ht="18.75" customHeight="1" x14ac:dyDescent="0.2">
      <c r="A21" s="491">
        <v>4</v>
      </c>
      <c r="B21" s="193" t="s">
        <v>104</v>
      </c>
      <c r="C21" s="194">
        <v>1</v>
      </c>
      <c r="D21" s="194"/>
      <c r="E21" s="196"/>
      <c r="F21" s="396"/>
      <c r="G21" s="396"/>
      <c r="H21" s="211"/>
      <c r="I21" s="397"/>
      <c r="J21" s="211"/>
      <c r="K21" s="397"/>
      <c r="L21" s="386">
        <f>J21-K21</f>
        <v>0</v>
      </c>
      <c r="M21" s="198">
        <f>L21*E21</f>
        <v>0</v>
      </c>
    </row>
    <row r="22" spans="1:14" s="199" customFormat="1" ht="18.75" customHeight="1" x14ac:dyDescent="0.2">
      <c r="A22" s="491"/>
      <c r="B22" s="200" t="str">
        <f>B21</f>
        <v>Прочие материалы</v>
      </c>
      <c r="C22" s="201">
        <v>2</v>
      </c>
      <c r="D22" s="201"/>
      <c r="E22" s="213"/>
      <c r="F22" s="387"/>
      <c r="G22" s="387"/>
      <c r="H22" s="203"/>
      <c r="I22" s="392"/>
      <c r="J22" s="203"/>
      <c r="K22" s="392"/>
      <c r="L22" s="372">
        <f>J22-K22</f>
        <v>0</v>
      </c>
      <c r="M22" s="205">
        <f>L22*E22</f>
        <v>0</v>
      </c>
    </row>
    <row r="23" spans="1:14" s="199" customFormat="1" ht="18.75" customHeight="1" thickBot="1" x14ac:dyDescent="0.25">
      <c r="A23" s="492"/>
      <c r="B23" s="215" t="str">
        <f>B21</f>
        <v>Прочие материалы</v>
      </c>
      <c r="C23" s="216">
        <v>3</v>
      </c>
      <c r="D23" s="216"/>
      <c r="E23" s="217"/>
      <c r="F23" s="398"/>
      <c r="G23" s="398"/>
      <c r="H23" s="351"/>
      <c r="I23" s="350"/>
      <c r="J23" s="351"/>
      <c r="K23" s="350"/>
      <c r="L23" s="372">
        <f>J23-K23</f>
        <v>0</v>
      </c>
      <c r="M23" s="219">
        <f>L23*E23</f>
        <v>0</v>
      </c>
    </row>
    <row r="24" spans="1:14" s="199" customFormat="1" ht="19.5" customHeight="1" thickBot="1" x14ac:dyDescent="0.25">
      <c r="A24" s="390"/>
      <c r="B24" s="378" t="s">
        <v>105</v>
      </c>
      <c r="C24" s="379"/>
      <c r="D24" s="379"/>
      <c r="E24" s="382"/>
      <c r="F24" s="382"/>
      <c r="G24" s="382"/>
      <c r="H24" s="382"/>
      <c r="I24" s="383"/>
      <c r="J24" s="382"/>
      <c r="K24" s="383"/>
      <c r="L24" s="383"/>
      <c r="M24" s="384">
        <f>SUM(M21:M23)</f>
        <v>0</v>
      </c>
    </row>
    <row r="25" spans="1:14" ht="23.25" customHeight="1" thickBot="1" x14ac:dyDescent="0.25">
      <c r="A25" s="220"/>
      <c r="B25" s="73" t="s">
        <v>106</v>
      </c>
      <c r="C25" s="221"/>
      <c r="D25" s="221"/>
      <c r="E25" s="222">
        <f>E11+E14</f>
        <v>0</v>
      </c>
      <c r="F25" s="222"/>
      <c r="G25" s="222"/>
      <c r="H25" s="222"/>
      <c r="I25" s="223"/>
      <c r="J25" s="222"/>
      <c r="K25" s="223"/>
      <c r="L25" s="223"/>
      <c r="M25" s="399">
        <f>M12+M16</f>
        <v>0</v>
      </c>
      <c r="N25" s="199"/>
    </row>
    <row r="26" spans="1:14" x14ac:dyDescent="0.2">
      <c r="A26" s="224"/>
      <c r="B26" s="225"/>
      <c r="C26" s="226"/>
      <c r="D26" s="226"/>
      <c r="E26" s="227"/>
      <c r="F26" s="228"/>
      <c r="G26" s="228"/>
      <c r="H26" s="225"/>
      <c r="I26" s="225"/>
      <c r="J26" s="225"/>
      <c r="K26" s="225"/>
      <c r="L26" s="225"/>
      <c r="M26" s="229"/>
      <c r="N26" s="199"/>
    </row>
    <row r="27" spans="1:14" x14ac:dyDescent="0.2">
      <c r="A27" s="400"/>
      <c r="B27" s="225"/>
      <c r="C27" s="226"/>
      <c r="D27" s="226"/>
      <c r="E27" s="227"/>
      <c r="F27" s="228"/>
      <c r="G27" s="228"/>
      <c r="H27" s="225"/>
      <c r="I27" s="225"/>
      <c r="J27" s="225"/>
      <c r="K27" s="225"/>
      <c r="L27" s="225"/>
      <c r="M27" s="229"/>
      <c r="N27" s="199"/>
    </row>
    <row r="28" spans="1:14" ht="18" customHeight="1" x14ac:dyDescent="0.2">
      <c r="A28" s="493" t="s">
        <v>127</v>
      </c>
      <c r="B28" s="493"/>
      <c r="C28" s="493"/>
      <c r="D28" s="493"/>
      <c r="E28" s="493"/>
      <c r="F28" s="493"/>
      <c r="G28" s="493"/>
      <c r="H28" s="493"/>
      <c r="I28" s="493"/>
      <c r="J28" s="493"/>
      <c r="K28" s="493"/>
      <c r="L28" s="493"/>
      <c r="M28" s="493"/>
    </row>
    <row r="29" spans="1:14" ht="41.25" customHeight="1" x14ac:dyDescent="0.2">
      <c r="A29" s="494" t="s">
        <v>128</v>
      </c>
      <c r="B29" s="494"/>
      <c r="C29" s="494"/>
      <c r="D29" s="494"/>
      <c r="E29" s="494"/>
      <c r="F29" s="494"/>
      <c r="G29" s="494"/>
      <c r="H29" s="494"/>
      <c r="I29" s="494"/>
      <c r="J29" s="494"/>
      <c r="K29" s="494"/>
      <c r="L29" s="494"/>
      <c r="M29" s="494"/>
    </row>
    <row r="30" spans="1:14" ht="26.25" customHeight="1" x14ac:dyDescent="0.2">
      <c r="A30" s="494" t="s">
        <v>129</v>
      </c>
      <c r="B30" s="494"/>
      <c r="C30" s="494"/>
      <c r="D30" s="494"/>
      <c r="E30" s="494"/>
      <c r="F30" s="494"/>
      <c r="G30" s="494"/>
      <c r="H30" s="494"/>
      <c r="I30" s="494"/>
      <c r="J30" s="494"/>
      <c r="K30" s="494"/>
      <c r="L30" s="494"/>
      <c r="M30" s="494"/>
    </row>
    <row r="31" spans="1:14" ht="36" customHeight="1" x14ac:dyDescent="0.2">
      <c r="A31" s="187" t="s">
        <v>130</v>
      </c>
      <c r="B31" s="495" t="s">
        <v>131</v>
      </c>
      <c r="C31" s="495"/>
      <c r="D31" s="495"/>
      <c r="E31" s="495"/>
      <c r="F31" s="495"/>
      <c r="G31" s="495"/>
      <c r="H31" s="495"/>
      <c r="I31" s="495"/>
      <c r="J31" s="495"/>
      <c r="K31" s="495"/>
      <c r="L31" s="496"/>
      <c r="M31" s="496"/>
    </row>
    <row r="32" spans="1:14" x14ac:dyDescent="0.2">
      <c r="M32" s="68"/>
    </row>
    <row r="33" spans="1:13" s="77" customFormat="1" ht="34.5" customHeight="1" x14ac:dyDescent="0.2">
      <c r="A33" s="489" t="s">
        <v>62</v>
      </c>
      <c r="B33" s="489"/>
      <c r="C33" s="485" t="s">
        <v>63</v>
      </c>
      <c r="D33" s="485"/>
      <c r="E33" s="118"/>
      <c r="F33" s="485" t="s">
        <v>64</v>
      </c>
      <c r="G33" s="485"/>
      <c r="H33" s="485"/>
    </row>
    <row r="34" spans="1:13" s="77" customFormat="1" x14ac:dyDescent="0.2">
      <c r="A34" s="118"/>
      <c r="B34" s="118"/>
      <c r="C34" s="118"/>
      <c r="D34" s="118"/>
      <c r="E34" s="118"/>
      <c r="F34" s="486" t="s">
        <v>65</v>
      </c>
      <c r="G34" s="486"/>
      <c r="H34" s="486"/>
    </row>
    <row r="35" spans="1:13" x14ac:dyDescent="0.2">
      <c r="A35" s="360"/>
      <c r="M35" s="68"/>
    </row>
  </sheetData>
  <mergeCells count="26">
    <mergeCell ref="A13:A15"/>
    <mergeCell ref="A2:M2"/>
    <mergeCell ref="A3:M3"/>
    <mergeCell ref="A4:M4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L7"/>
    <mergeCell ref="M6:M7"/>
    <mergeCell ref="A9:A11"/>
    <mergeCell ref="C33:D33"/>
    <mergeCell ref="F33:H33"/>
    <mergeCell ref="F34:H34"/>
    <mergeCell ref="A33:B33"/>
    <mergeCell ref="A17:A19"/>
    <mergeCell ref="A21:A23"/>
    <mergeCell ref="A28:M28"/>
    <mergeCell ref="A29:M29"/>
    <mergeCell ref="A30:M30"/>
    <mergeCell ref="B31:M31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N24" sqref="N24"/>
    </sheetView>
  </sheetViews>
  <sheetFormatPr defaultRowHeight="12.75" x14ac:dyDescent="0.2"/>
  <cols>
    <col min="1" max="1" width="4.5703125" style="122" customWidth="1"/>
    <col min="2" max="2" width="34.5703125" style="122" customWidth="1"/>
    <col min="3" max="3" width="7.85546875" style="122" customWidth="1"/>
    <col min="4" max="4" width="8.7109375" style="122" customWidth="1"/>
    <col min="5" max="5" width="7.28515625" style="122" customWidth="1"/>
    <col min="6" max="6" width="12.7109375" style="122" customWidth="1"/>
    <col min="7" max="7" width="9.42578125" style="122" customWidth="1"/>
    <col min="8" max="8" width="10.5703125" style="122" customWidth="1"/>
    <col min="9" max="9" width="11.85546875" style="122" customWidth="1"/>
    <col min="10" max="16384" width="9.140625" style="122"/>
  </cols>
  <sheetData>
    <row r="1" spans="1:13" x14ac:dyDescent="0.2">
      <c r="A1" s="515" t="s">
        <v>136</v>
      </c>
      <c r="B1" s="515"/>
      <c r="C1" s="515"/>
      <c r="D1" s="515"/>
      <c r="E1" s="515"/>
      <c r="F1" s="515"/>
      <c r="G1" s="515"/>
      <c r="H1" s="515"/>
      <c r="I1" s="515"/>
    </row>
    <row r="2" spans="1:13" x14ac:dyDescent="0.2">
      <c r="D2" s="516"/>
      <c r="E2" s="516"/>
      <c r="F2" s="516"/>
    </row>
    <row r="3" spans="1:13" s="75" customFormat="1" ht="12" x14ac:dyDescent="0.2">
      <c r="A3" s="74" t="s">
        <v>66</v>
      </c>
      <c r="B3" s="74"/>
      <c r="C3" s="74"/>
      <c r="E3" s="517"/>
      <c r="F3" s="517"/>
      <c r="G3" s="123"/>
    </row>
    <row r="4" spans="1:13" s="1" customFormat="1" x14ac:dyDescent="0.2">
      <c r="A4" s="76" t="s">
        <v>50</v>
      </c>
    </row>
    <row r="5" spans="1:13" s="77" customFormat="1" ht="15" customHeight="1" x14ac:dyDescent="0.2">
      <c r="A5" s="124" t="s">
        <v>117</v>
      </c>
      <c r="B5" s="124"/>
      <c r="C5" s="124"/>
      <c r="D5" s="124"/>
      <c r="E5" s="124"/>
      <c r="F5" s="124"/>
      <c r="G5" s="124"/>
      <c r="H5" s="125"/>
      <c r="I5" s="125"/>
      <c r="J5" s="125"/>
      <c r="K5" s="126"/>
      <c r="L5" s="126"/>
      <c r="M5" s="126"/>
    </row>
    <row r="6" spans="1:13" s="77" customFormat="1" ht="15" customHeight="1" x14ac:dyDescent="0.2">
      <c r="A6" s="124" t="s">
        <v>116</v>
      </c>
      <c r="B6" s="124"/>
      <c r="C6" s="124"/>
      <c r="D6" s="124"/>
      <c r="E6" s="124"/>
      <c r="F6" s="124"/>
      <c r="G6" s="124"/>
      <c r="H6" s="125"/>
      <c r="I6" s="125"/>
      <c r="J6" s="125"/>
    </row>
    <row r="7" spans="1:13" x14ac:dyDescent="0.2">
      <c r="B7" s="127"/>
    </row>
    <row r="8" spans="1:13" x14ac:dyDescent="0.2">
      <c r="A8" s="518" t="s">
        <v>67</v>
      </c>
      <c r="B8" s="518"/>
      <c r="C8" s="518"/>
      <c r="D8" s="518"/>
      <c r="E8" s="518"/>
      <c r="F8" s="518"/>
      <c r="G8" s="518"/>
      <c r="H8" s="518"/>
      <c r="I8" s="518"/>
    </row>
    <row r="9" spans="1:13" x14ac:dyDescent="0.2">
      <c r="A9" s="519" t="s">
        <v>68</v>
      </c>
      <c r="B9" s="519"/>
      <c r="C9" s="519"/>
      <c r="D9" s="519"/>
      <c r="E9" s="519"/>
      <c r="F9" s="519"/>
      <c r="G9" s="519"/>
      <c r="H9" s="519"/>
      <c r="I9" s="519"/>
    </row>
    <row r="10" spans="1:13" ht="13.5" thickBot="1" x14ac:dyDescent="0.25">
      <c r="A10" s="128"/>
      <c r="B10" s="128"/>
      <c r="C10" s="128"/>
      <c r="D10" s="128"/>
      <c r="E10" s="128"/>
      <c r="F10" s="128"/>
    </row>
    <row r="11" spans="1:13" ht="12.75" customHeight="1" x14ac:dyDescent="0.2">
      <c r="A11" s="520" t="s">
        <v>48</v>
      </c>
      <c r="B11" s="523" t="s">
        <v>69</v>
      </c>
      <c r="C11" s="526" t="s">
        <v>70</v>
      </c>
      <c r="D11" s="513" t="s">
        <v>71</v>
      </c>
      <c r="E11" s="513"/>
      <c r="F11" s="513"/>
      <c r="G11" s="513"/>
      <c r="H11" s="513"/>
      <c r="I11" s="513"/>
    </row>
    <row r="12" spans="1:13" ht="22.5" customHeight="1" x14ac:dyDescent="0.2">
      <c r="A12" s="521"/>
      <c r="B12" s="524"/>
      <c r="C12" s="513"/>
      <c r="D12" s="528" t="s">
        <v>72</v>
      </c>
      <c r="E12" s="529"/>
      <c r="F12" s="530"/>
      <c r="G12" s="513" t="s">
        <v>73</v>
      </c>
      <c r="H12" s="513"/>
      <c r="I12" s="513"/>
    </row>
    <row r="13" spans="1:13" ht="42" customHeight="1" thickBot="1" x14ac:dyDescent="0.25">
      <c r="A13" s="522"/>
      <c r="B13" s="525"/>
      <c r="C13" s="527"/>
      <c r="D13" s="129" t="s">
        <v>74</v>
      </c>
      <c r="E13" s="129" t="s">
        <v>75</v>
      </c>
      <c r="F13" s="130" t="s">
        <v>59</v>
      </c>
      <c r="G13" s="129" t="s">
        <v>74</v>
      </c>
      <c r="H13" s="129" t="s">
        <v>76</v>
      </c>
      <c r="I13" s="129" t="s">
        <v>59</v>
      </c>
    </row>
    <row r="14" spans="1:13" s="134" customFormat="1" x14ac:dyDescent="0.2">
      <c r="A14" s="131">
        <v>1</v>
      </c>
      <c r="B14" s="132">
        <v>2</v>
      </c>
      <c r="C14" s="132">
        <v>3</v>
      </c>
      <c r="D14" s="132">
        <v>4</v>
      </c>
      <c r="E14" s="132">
        <v>5</v>
      </c>
      <c r="F14" s="133">
        <v>6</v>
      </c>
      <c r="G14" s="132">
        <v>7</v>
      </c>
      <c r="H14" s="132">
        <v>8</v>
      </c>
      <c r="I14" s="132">
        <v>9</v>
      </c>
    </row>
    <row r="15" spans="1:13" s="134" customFormat="1" ht="27.75" customHeight="1" x14ac:dyDescent="0.2">
      <c r="A15" s="135">
        <v>1</v>
      </c>
      <c r="B15" s="136"/>
      <c r="C15" s="137"/>
      <c r="D15" s="138"/>
      <c r="E15" s="139"/>
      <c r="F15" s="140"/>
      <c r="G15" s="138"/>
      <c r="H15" s="139"/>
      <c r="I15" s="140"/>
    </row>
    <row r="16" spans="1:13" s="134" customFormat="1" ht="33" customHeight="1" x14ac:dyDescent="0.2">
      <c r="A16" s="135">
        <v>2</v>
      </c>
      <c r="B16" s="136"/>
      <c r="C16" s="137"/>
      <c r="D16" s="138"/>
      <c r="E16" s="139"/>
      <c r="F16" s="140"/>
      <c r="G16" s="138"/>
      <c r="H16" s="139"/>
      <c r="I16" s="140"/>
    </row>
    <row r="17" spans="1:9" s="134" customFormat="1" x14ac:dyDescent="0.2">
      <c r="A17" s="135">
        <v>3</v>
      </c>
      <c r="B17" s="136"/>
      <c r="C17" s="137"/>
      <c r="D17" s="138"/>
      <c r="E17" s="139"/>
      <c r="F17" s="140"/>
      <c r="G17" s="138"/>
      <c r="H17" s="139"/>
      <c r="I17" s="140"/>
    </row>
    <row r="18" spans="1:9" s="134" customFormat="1" x14ac:dyDescent="0.2">
      <c r="A18" s="135">
        <v>4</v>
      </c>
      <c r="B18" s="136"/>
      <c r="C18" s="137"/>
      <c r="D18" s="138"/>
      <c r="E18" s="139"/>
      <c r="F18" s="140"/>
      <c r="G18" s="138"/>
      <c r="H18" s="139"/>
      <c r="I18" s="140"/>
    </row>
    <row r="19" spans="1:9" s="134" customFormat="1" x14ac:dyDescent="0.2">
      <c r="A19" s="135">
        <v>5</v>
      </c>
      <c r="B19" s="136"/>
      <c r="C19" s="137"/>
      <c r="D19" s="138"/>
      <c r="E19" s="141"/>
      <c r="F19" s="140"/>
      <c r="G19" s="138"/>
      <c r="H19" s="141"/>
      <c r="I19" s="140"/>
    </row>
    <row r="20" spans="1:9" s="134" customFormat="1" x14ac:dyDescent="0.2">
      <c r="A20" s="135">
        <v>6</v>
      </c>
      <c r="B20" s="136"/>
      <c r="C20" s="137"/>
      <c r="D20" s="138"/>
      <c r="E20" s="139"/>
      <c r="F20" s="140"/>
      <c r="G20" s="138"/>
      <c r="H20" s="139"/>
      <c r="I20" s="140"/>
    </row>
    <row r="21" spans="1:9" s="134" customFormat="1" x14ac:dyDescent="0.2">
      <c r="A21" s="135">
        <v>7</v>
      </c>
      <c r="B21" s="136"/>
      <c r="C21" s="137"/>
      <c r="D21" s="138"/>
      <c r="E21" s="139"/>
      <c r="F21" s="140"/>
      <c r="G21" s="138"/>
      <c r="H21" s="139"/>
      <c r="I21" s="140"/>
    </row>
    <row r="22" spans="1:9" s="134" customFormat="1" x14ac:dyDescent="0.2">
      <c r="A22" s="135">
        <v>8</v>
      </c>
      <c r="B22" s="136"/>
      <c r="C22" s="137"/>
      <c r="D22" s="138"/>
      <c r="E22" s="139"/>
      <c r="F22" s="140"/>
      <c r="G22" s="138"/>
      <c r="H22" s="139"/>
      <c r="I22" s="140"/>
    </row>
    <row r="23" spans="1:9" s="134" customFormat="1" x14ac:dyDescent="0.2">
      <c r="A23" s="135">
        <v>9</v>
      </c>
      <c r="B23" s="136"/>
      <c r="C23" s="137"/>
      <c r="D23" s="138"/>
      <c r="E23" s="139"/>
      <c r="F23" s="140"/>
      <c r="G23" s="138"/>
      <c r="H23" s="139"/>
      <c r="I23" s="140"/>
    </row>
    <row r="24" spans="1:9" s="134" customFormat="1" x14ac:dyDescent="0.2">
      <c r="A24" s="135">
        <v>10</v>
      </c>
      <c r="B24" s="136"/>
      <c r="C24" s="137"/>
      <c r="D24" s="138"/>
      <c r="E24" s="139"/>
      <c r="F24" s="140"/>
      <c r="G24" s="138"/>
      <c r="H24" s="139"/>
      <c r="I24" s="140"/>
    </row>
    <row r="25" spans="1:9" s="134" customFormat="1" ht="13.5" thickBot="1" x14ac:dyDescent="0.25">
      <c r="A25" s="531" t="s">
        <v>114</v>
      </c>
      <c r="B25" s="532"/>
      <c r="C25" s="533"/>
      <c r="D25" s="241"/>
      <c r="E25" s="242"/>
      <c r="F25" s="243"/>
      <c r="G25" s="241"/>
      <c r="H25" s="242"/>
      <c r="I25" s="244">
        <f>SUM(I18:I24)</f>
        <v>0</v>
      </c>
    </row>
    <row r="26" spans="1:9" s="134" customFormat="1" ht="8.25" customHeight="1" x14ac:dyDescent="0.2">
      <c r="A26" s="352"/>
      <c r="B26" s="352"/>
      <c r="C26" s="352"/>
      <c r="D26" s="353"/>
      <c r="E26" s="354"/>
      <c r="F26" s="355"/>
      <c r="G26" s="353"/>
      <c r="H26" s="354"/>
      <c r="I26" s="356"/>
    </row>
    <row r="27" spans="1:9" x14ac:dyDescent="0.2">
      <c r="A27" s="122" t="s">
        <v>77</v>
      </c>
    </row>
    <row r="29" spans="1:9" ht="15.75" x14ac:dyDescent="0.25">
      <c r="B29" s="142"/>
      <c r="C29" s="143"/>
      <c r="D29" s="144"/>
      <c r="E29" s="145"/>
      <c r="F29" s="146"/>
      <c r="G29" s="146"/>
    </row>
    <row r="30" spans="1:9" s="77" customFormat="1" x14ac:dyDescent="0.2">
      <c r="A30" s="117" t="s">
        <v>62</v>
      </c>
      <c r="B30" s="118"/>
      <c r="C30" s="485" t="s">
        <v>63</v>
      </c>
      <c r="D30" s="485"/>
      <c r="E30" s="118"/>
      <c r="F30" s="485" t="s">
        <v>64</v>
      </c>
      <c r="G30" s="485"/>
      <c r="H30" s="485"/>
    </row>
    <row r="31" spans="1:9" s="77" customFormat="1" x14ac:dyDescent="0.2">
      <c r="A31" s="118"/>
      <c r="B31" s="118"/>
      <c r="C31" s="118"/>
      <c r="D31" s="118"/>
      <c r="E31" s="118"/>
      <c r="F31" s="486" t="s">
        <v>65</v>
      </c>
      <c r="G31" s="486"/>
      <c r="H31" s="486"/>
    </row>
    <row r="32" spans="1:9" ht="15.75" x14ac:dyDescent="0.25">
      <c r="B32" s="143"/>
      <c r="C32" s="145"/>
      <c r="D32" s="144"/>
      <c r="E32" s="147"/>
      <c r="F32" s="148"/>
      <c r="G32" s="148"/>
    </row>
    <row r="33" spans="2:7" ht="15.75" x14ac:dyDescent="0.25">
      <c r="B33" s="143"/>
      <c r="C33" s="145"/>
      <c r="D33" s="144"/>
      <c r="E33" s="147"/>
      <c r="F33" s="146"/>
      <c r="G33" s="146"/>
    </row>
    <row r="34" spans="2:7" ht="15.75" x14ac:dyDescent="0.25">
      <c r="B34" s="143"/>
      <c r="C34" s="145"/>
      <c r="D34" s="144"/>
      <c r="E34" s="147"/>
      <c r="F34" s="146"/>
      <c r="G34" s="146"/>
    </row>
    <row r="35" spans="2:7" ht="15.75" x14ac:dyDescent="0.2">
      <c r="B35" s="514"/>
      <c r="C35" s="514"/>
      <c r="D35" s="514"/>
      <c r="E35" s="147"/>
      <c r="F35" s="146"/>
      <c r="G35" s="146"/>
    </row>
    <row r="36" spans="2:7" ht="15.75" x14ac:dyDescent="0.25">
      <c r="B36" s="149"/>
      <c r="C36" s="150"/>
      <c r="D36" s="144"/>
      <c r="E36" s="151"/>
      <c r="F36" s="152"/>
      <c r="G36" s="152"/>
    </row>
    <row r="37" spans="2:7" ht="15.75" x14ac:dyDescent="0.25">
      <c r="B37" s="153"/>
      <c r="C37" s="153"/>
      <c r="D37" s="144"/>
      <c r="E37" s="153"/>
      <c r="F37" s="154"/>
      <c r="G37" s="154"/>
    </row>
    <row r="38" spans="2:7" ht="15.75" x14ac:dyDescent="0.25">
      <c r="B38" s="144"/>
      <c r="C38" s="144"/>
      <c r="D38" s="144"/>
      <c r="E38" s="144"/>
      <c r="F38" s="144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ф.8.2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2016-01-11T11:22:14Z</dcterms:modified>
</cp:coreProperties>
</file>