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11" activeTab="4"/>
  </bookViews>
  <sheets>
    <sheet name="Форма 8.1" sheetId="40" r:id="rId1"/>
    <sheet name="Форма 8.2" sheetId="38" r:id="rId2"/>
    <sheet name="Форма 8.3 " sheetId="36" r:id="rId3"/>
    <sheet name="Приложение 1" sheetId="28" r:id="rId4"/>
    <sheet name="Приложение 2," sheetId="26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>#REF!</definedName>
    <definedName name="ггг" localSheetId="0">#REF!</definedName>
    <definedName name="ггг" localSheetId="1">#REF!</definedName>
    <definedName name="ггг" localSheetId="2">#REF!</definedName>
    <definedName name="ггг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ол" localSheetId="0">#REF!</definedName>
    <definedName name="дол" localSheetId="1">#REF!</definedName>
    <definedName name="дол" localSheetId="2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>#REF!</definedName>
    <definedName name="_xlnm.Print_Titles" localSheetId="4">'Приложение 2,'!$8:$8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>#REF!</definedName>
    <definedName name="кмм" localSheetId="0">#REF!</definedName>
    <definedName name="кмм" localSheetId="1">#REF!</definedName>
    <definedName name="кмм" localSheetId="2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>#REF!</definedName>
    <definedName name="м_лы_д_перевозки" localSheetId="0">#REF!</definedName>
    <definedName name="м_лы_д_перевозки" localSheetId="1">#REF!</definedName>
    <definedName name="м_лы_д_перевозки" localSheetId="2">#REF!</definedName>
    <definedName name="м_лы_д_перевозки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>#REF!</definedName>
    <definedName name="_xlnm.Print_Area" localSheetId="4">'Приложение 2,'!$A$1:$M$26</definedName>
    <definedName name="_xlnm.Print_Area" localSheetId="0">'Форма 8.1'!$A$1:$U$62</definedName>
    <definedName name="_xlnm.Print_Area" localSheetId="1">'Форма 8.2'!$A$1:$U$62</definedName>
    <definedName name="_xlnm.Print_Area" localSheetId="2">'Форма 8.3 '!$A$1:$U$62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>#REF!</definedName>
    <definedName name="шшшшшшшшш" localSheetId="0">#REF!</definedName>
    <definedName name="шшшшшшшшш" localSheetId="1">#REF!</definedName>
    <definedName name="шшшшшшшшш" localSheetId="2">#REF!</definedName>
    <definedName name="шшшшшшшшш">#REF!</definedName>
    <definedName name="ьж" localSheetId="0">#REF!</definedName>
    <definedName name="ьж" localSheetId="1">#REF!</definedName>
    <definedName name="ьж" localSheetId="2">#REF!</definedName>
    <definedName name="ьж">#REF!</definedName>
    <definedName name="эмм" localSheetId="0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64" i="40" l="1"/>
  <c r="D51" i="40"/>
  <c r="U30" i="40"/>
  <c r="U28" i="40"/>
  <c r="R19" i="40"/>
  <c r="P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T18" i="40"/>
  <c r="T19" i="40" s="1"/>
  <c r="Q18" i="40"/>
  <c r="Q19" i="40" s="1"/>
  <c r="O18" i="40"/>
  <c r="O19" i="40" s="1"/>
  <c r="M18" i="40"/>
  <c r="L18" i="40"/>
  <c r="C18" i="40"/>
  <c r="R15" i="40"/>
  <c r="P15" i="40"/>
  <c r="N15" i="40"/>
  <c r="B15" i="40"/>
  <c r="S18" i="40" l="1"/>
  <c r="U18" i="40" s="1"/>
  <c r="U19" i="40" s="1"/>
  <c r="S19" i="40"/>
  <c r="U22" i="40" l="1"/>
  <c r="U20" i="40"/>
  <c r="U21" i="40" s="1"/>
  <c r="U23" i="40"/>
  <c r="U24" i="40" l="1"/>
  <c r="U29" i="40" s="1"/>
  <c r="U33" i="40" s="1"/>
  <c r="U35" i="40" s="1"/>
  <c r="U38" i="40"/>
  <c r="U39" i="40" s="1"/>
  <c r="C18" i="38" l="1"/>
  <c r="U30" i="38"/>
  <c r="U28" i="38"/>
  <c r="R19" i="38"/>
  <c r="P19" i="38"/>
  <c r="N19" i="38"/>
  <c r="K19" i="38"/>
  <c r="J19" i="38"/>
  <c r="I19" i="38"/>
  <c r="D51" i="38" s="1"/>
  <c r="H19" i="38"/>
  <c r="G19" i="38"/>
  <c r="F19" i="38"/>
  <c r="E19" i="38"/>
  <c r="D19" i="38"/>
  <c r="Q18" i="38"/>
  <c r="Q19" i="38" s="1"/>
  <c r="O18" i="38"/>
  <c r="O19" i="38" s="1"/>
  <c r="M18" i="38"/>
  <c r="L18" i="38"/>
  <c r="L19" i="38" s="1"/>
  <c r="R15" i="38"/>
  <c r="P15" i="38"/>
  <c r="N15" i="38"/>
  <c r="B15" i="38"/>
  <c r="S18" i="38" l="1"/>
  <c r="S19" i="38" s="1"/>
  <c r="T18" i="38"/>
  <c r="T19" i="38" s="1"/>
  <c r="M19" i="38"/>
  <c r="C19" i="38"/>
  <c r="U18" i="38" l="1"/>
  <c r="U19" i="38" s="1"/>
  <c r="U23" i="38" s="1"/>
  <c r="U24" i="38" s="1"/>
  <c r="U29" i="38" s="1"/>
  <c r="U33" i="38" s="1"/>
  <c r="U35" i="38" s="1"/>
  <c r="U22" i="38"/>
  <c r="U20" i="38"/>
  <c r="U21" i="38" s="1"/>
  <c r="U38" i="38" l="1"/>
  <c r="U39" i="38" s="1"/>
  <c r="D51" i="36" l="1"/>
  <c r="U30" i="36"/>
  <c r="U33" i="36" s="1"/>
  <c r="U28" i="36"/>
  <c r="R19" i="36"/>
  <c r="P19" i="36"/>
  <c r="O19" i="36"/>
  <c r="N19" i="36"/>
  <c r="L19" i="36"/>
  <c r="K19" i="36"/>
  <c r="J19" i="36"/>
  <c r="I19" i="36"/>
  <c r="H19" i="36"/>
  <c r="G19" i="36"/>
  <c r="F19" i="36"/>
  <c r="E19" i="36"/>
  <c r="D19" i="36"/>
  <c r="S18" i="36"/>
  <c r="S19" i="36" s="1"/>
  <c r="Q18" i="36"/>
  <c r="Q19" i="36" s="1"/>
  <c r="O18" i="36"/>
  <c r="M18" i="36"/>
  <c r="M19" i="36" s="1"/>
  <c r="L18" i="36"/>
  <c r="C18" i="36"/>
  <c r="C19" i="36" s="1"/>
  <c r="R15" i="36"/>
  <c r="P15" i="36"/>
  <c r="N15" i="36"/>
  <c r="B15" i="36"/>
  <c r="T18" i="36" l="1"/>
  <c r="T19" i="36" l="1"/>
  <c r="U18" i="36"/>
  <c r="U19" i="36" s="1"/>
  <c r="U23" i="36" l="1"/>
  <c r="U22" i="36"/>
  <c r="U20" i="36"/>
  <c r="U21" i="36" s="1"/>
  <c r="U24" i="36" l="1"/>
  <c r="U29" i="36" s="1"/>
  <c r="U35" i="36" s="1"/>
  <c r="U38" i="36" l="1"/>
  <c r="U39" i="36" s="1"/>
  <c r="J13" i="28" l="1"/>
  <c r="J12" i="28"/>
  <c r="I11" i="28"/>
  <c r="H11" i="28"/>
  <c r="J11" i="28" s="1"/>
  <c r="G11" i="28"/>
  <c r="F11" i="28"/>
  <c r="J10" i="28"/>
  <c r="I10" i="28"/>
  <c r="H10" i="28"/>
  <c r="G10" i="28"/>
  <c r="F10" i="28"/>
  <c r="J9" i="28"/>
  <c r="I9" i="28"/>
  <c r="H9" i="28"/>
  <c r="G9" i="28"/>
  <c r="F9" i="28"/>
  <c r="M20" i="26"/>
</calcChain>
</file>

<file path=xl/sharedStrings.xml><?xml version="1.0" encoding="utf-8"?>
<sst xmlns="http://schemas.openxmlformats.org/spreadsheetml/2006/main" count="346" uniqueCount="136">
  <si>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</si>
  <si>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</si>
  <si>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</si>
  <si>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</si>
  <si>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</si>
  <si>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</si>
  <si>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</si>
  <si>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</si>
  <si>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</si>
  <si>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</si>
  <si>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</si>
  <si>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</si>
  <si>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</si>
  <si>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</si>
  <si>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</si>
  <si>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</si>
  <si>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</si>
  <si>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</si>
  <si>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</si>
  <si>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</si>
  <si>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</si>
  <si>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</si>
  <si>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</si>
  <si>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</si>
  <si>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</si>
  <si>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</si>
  <si>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</si>
  <si>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</si>
  <si>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</si>
  <si>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</si>
  <si>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</si>
  <si>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</si>
  <si>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</si>
  <si>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</si>
  <si>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</si>
  <si>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</si>
  <si>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</si>
  <si>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</si>
  <si>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</si>
  <si>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</si>
  <si>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</si>
  <si>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</si>
  <si>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</si>
  <si>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</si>
  <si>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</si>
  <si>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</si>
  <si>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</si>
  <si>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</si>
  <si>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</si>
  <si>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>(…)</t>
  </si>
  <si>
    <t>Уровень накладных расходов</t>
  </si>
  <si>
    <t>Уровень сметной прибыли</t>
  </si>
  <si>
    <t xml:space="preserve">в том числе:  </t>
  </si>
  <si>
    <t xml:space="preserve">Заработная плата рабочего </t>
  </si>
  <si>
    <t>руб./час</t>
  </si>
  <si>
    <t>Приложение №____</t>
  </si>
  <si>
    <t>к договору подряда №________от_____</t>
  </si>
  <si>
    <t>Доставка  материалов на объект</t>
  </si>
  <si>
    <t>Затраты на эксплуатацию машин и механизмов (без учета гр.7)</t>
  </si>
  <si>
    <t>ИТОГО по всем работам (без учета стоимости материалов)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</si>
  <si>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</si>
  <si>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</si>
  <si>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</si>
  <si>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</si>
  <si>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в том числе 2014 г.</t>
  </si>
  <si>
    <t xml:space="preserve">                     2015 г.</t>
  </si>
  <si>
    <t>Индекс оплаты труда</t>
  </si>
  <si>
    <t>Индекс эксплуатации машин и механизмов (без учета гр.7)</t>
  </si>
  <si>
    <t>Временные здания и сорружения</t>
  </si>
  <si>
    <t>Заказчик:</t>
  </si>
  <si>
    <t>Подрядчик:</t>
  </si>
  <si>
    <t>Стройка:</t>
  </si>
  <si>
    <t>Объект:</t>
  </si>
  <si>
    <t>1</t>
  </si>
  <si>
    <t>3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</si>
  <si>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</si>
  <si>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1 к форме 8 </t>
  </si>
  <si>
    <t xml:space="preserve">Подрядчик:    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</si>
  <si>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</si>
  <si>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</si>
  <si>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</si>
  <si>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</si>
  <si>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</si>
  <si>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</si>
  <si>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</si>
  <si>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</si>
  <si>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</si>
  <si>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</si>
  <si>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</si>
  <si>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</si>
  <si>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</si>
  <si>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</si>
  <si>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</si>
  <si>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</si>
  <si>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</si>
  <si>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</si>
  <si>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</si>
  <si>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</si>
  <si>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</si>
  <si>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</si>
  <si>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</si>
  <si>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</si>
  <si>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</si>
  <si>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</si>
  <si>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</si>
  <si>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</si>
  <si>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</si>
  <si>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</si>
  <si>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</si>
  <si>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</si>
  <si>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</si>
  <si>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</si>
  <si>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</si>
  <si>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</si>
  <si>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</si>
  <si>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</si>
  <si>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</si>
  <si>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</si>
  <si>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</si>
  <si>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</si>
  <si>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</si>
  <si>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Расстояние  км  </t>
  </si>
  <si>
    <t xml:space="preserve"> </t>
  </si>
  <si>
    <t>Стройка: ЦППН-2 Южно-Аганское месторождение АНГДУ</t>
  </si>
  <si>
    <t>Объект: Резервуар отстойник (Лит.I)  инв.№ 140000008704</t>
  </si>
  <si>
    <t>Резервуар-отстойник (Лит.I)  инв.№ 140000008704</t>
  </si>
  <si>
    <t>1174</t>
  </si>
  <si>
    <t>1187</t>
  </si>
  <si>
    <t>1173</t>
  </si>
  <si>
    <t xml:space="preserve">Приложение 2 к форме 8 </t>
  </si>
  <si>
    <t>форма 8.1</t>
  </si>
  <si>
    <t>форма 8.2</t>
  </si>
  <si>
    <t>форма 8.3</t>
  </si>
  <si>
    <t>Ориентировочная стоимость материалов (Приложение №3.1 к форме 8.1)</t>
  </si>
  <si>
    <t>Ориентировочная стоимость материалов (Приложение №3.2 к форме 8.2)</t>
  </si>
  <si>
    <t>Ориентировочная стоимость материалов (Приложение №3.3 к форме 8.3)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</si>
</sst>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00%"/>
    <numFmt numFmtId="192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38">
    <xf numFmtId="0" fontId="0" fillId="0" borderId="0"/>
    <xf numFmtId="0" fontId="5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8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7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1" fillId="0" borderId="0" applyFill="0" applyBorder="0" applyAlignment="0"/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0" fontId="8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7" fillId="16" borderId="0" applyNumberFormat="0" applyBorder="0" applyAlignment="0" applyProtection="0"/>
    <xf numFmtId="0" fontId="28" fillId="0" borderId="10" applyNumberFormat="0" applyAlignment="0" applyProtection="0">
      <alignment horizontal="left" vertical="center"/>
    </xf>
    <xf numFmtId="0" fontId="28" fillId="0" borderId="11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7" fillId="17" borderId="5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5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4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3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6" fillId="0" borderId="5">
      <alignment horizontal="center"/>
    </xf>
    <xf numFmtId="0" fontId="4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6" fillId="0" borderId="5">
      <alignment horizontal="center"/>
    </xf>
    <xf numFmtId="0" fontId="6" fillId="0" borderId="0">
      <alignment vertical="top"/>
    </xf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2" fillId="16" borderId="16"/>
    <xf numFmtId="14" fontId="11" fillId="0" borderId="0">
      <alignment horizontal="right"/>
    </xf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5">
      <alignment horizontal="right"/>
    </xf>
    <xf numFmtId="0" fontId="4" fillId="0" borderId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6" fillId="0" borderId="5">
      <alignment horizontal="center" wrapText="1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>
      <alignment vertical="top"/>
    </xf>
    <xf numFmtId="0" fontId="4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4" fillId="0" borderId="0"/>
    <xf numFmtId="184" fontId="1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51" fillId="0" borderId="0"/>
    <xf numFmtId="0" fontId="51" fillId="0" borderId="0" applyProtection="0"/>
    <xf numFmtId="0" fontId="6" fillId="0" borderId="0"/>
    <xf numFmtId="0" fontId="6" fillId="0" borderId="5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5">
      <alignment horizontal="left"/>
    </xf>
    <xf numFmtId="0" fontId="54" fillId="25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183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3">
      <alignment horizontal="centerContinuous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4" fillId="0" borderId="0">
      <alignment vertical="justify"/>
    </xf>
    <xf numFmtId="0" fontId="4" fillId="25" borderId="5" applyNumberFormat="0" applyAlignment="0">
      <alignment horizontal="left"/>
    </xf>
    <xf numFmtId="0" fontId="4" fillId="25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5"/>
    <xf numFmtId="164" fontId="12" fillId="0" borderId="0">
      <protection locked="0"/>
    </xf>
    <xf numFmtId="0" fontId="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5">
      <alignment vertical="top" wrapText="1"/>
    </xf>
    <xf numFmtId="38" fontId="18" fillId="0" borderId="9">
      <alignment vertical="center"/>
    </xf>
    <xf numFmtId="0" fontId="5" fillId="0" borderId="0"/>
    <xf numFmtId="0" fontId="5" fillId="0" borderId="0">
      <alignment horizontal="center"/>
    </xf>
    <xf numFmtId="0" fontId="5" fillId="0" borderId="0">
      <alignment horizontal="center"/>
    </xf>
    <xf numFmtId="0" fontId="39" fillId="7" borderId="14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7" fillId="23" borderId="21" applyNumberFormat="0" applyAlignment="0" applyProtection="0"/>
    <xf numFmtId="0" fontId="4" fillId="0" borderId="0"/>
    <xf numFmtId="4" fontId="5" fillId="0" borderId="0">
      <alignment vertical="center"/>
    </xf>
    <xf numFmtId="0" fontId="4" fillId="0" borderId="0"/>
    <xf numFmtId="4" fontId="11" fillId="0" borderId="0">
      <alignment vertical="center"/>
    </xf>
    <xf numFmtId="4" fontId="2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5" fillId="0" borderId="0">
      <alignment vertical="center"/>
    </xf>
    <xf numFmtId="0" fontId="5" fillId="0" borderId="0"/>
    <xf numFmtId="0" fontId="4" fillId="26" borderId="22" applyNumberFormat="0" applyFont="0" applyAlignment="0" applyProtection="0"/>
    <xf numFmtId="0" fontId="57" fillId="0" borderId="24" applyNumberFormat="0" applyFill="0" applyAlignment="0" applyProtection="0"/>
    <xf numFmtId="18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4" fillId="0" borderId="0"/>
    <xf numFmtId="4" fontId="11" fillId="0" borderId="0">
      <alignment vertical="center"/>
    </xf>
  </cellStyleXfs>
  <cellXfs count="270">
    <xf numFmtId="0" fontId="0" fillId="0" borderId="0" xfId="0"/>
    <xf numFmtId="0" fontId="6" fillId="0" borderId="0" xfId="1" applyFont="1"/>
    <xf numFmtId="0" fontId="6" fillId="0" borderId="7" xfId="1" applyFont="1" applyBorder="1"/>
    <xf numFmtId="4" fontId="61" fillId="0" borderId="0" xfId="1" applyNumberFormat="1" applyFont="1" applyFill="1" applyBorder="1" applyAlignment="1">
      <alignment horizontal="center" vertical="top" wrapText="1"/>
    </xf>
    <xf numFmtId="0" fontId="61" fillId="0" borderId="41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0" fontId="61" fillId="0" borderId="0" xfId="981" applyFont="1" applyFill="1" applyBorder="1" applyAlignment="1">
      <alignment horizontal="left" vertical="top"/>
    </xf>
    <xf numFmtId="1" fontId="65" fillId="0" borderId="0" xfId="1" applyNumberFormat="1" applyFont="1" applyFill="1" applyBorder="1" applyAlignment="1">
      <alignment horizontal="center" vertical="center" wrapText="1"/>
    </xf>
    <xf numFmtId="2" fontId="61" fillId="0" borderId="3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9" fontId="61" fillId="0" borderId="6" xfId="1" applyNumberFormat="1" applyFont="1" applyFill="1" applyBorder="1" applyAlignment="1">
      <alignment horizontal="center"/>
    </xf>
    <xf numFmtId="0" fontId="6" fillId="0" borderId="0" xfId="1" applyFont="1" applyFill="1"/>
    <xf numFmtId="0" fontId="61" fillId="0" borderId="2" xfId="981" applyFont="1" applyFill="1" applyBorder="1" applyAlignment="1">
      <alignment horizontal="left" vertical="top"/>
    </xf>
    <xf numFmtId="2" fontId="61" fillId="0" borderId="6" xfId="1" applyNumberFormat="1" applyFont="1" applyFill="1" applyBorder="1" applyAlignment="1">
      <alignment horizontal="center" vertical="center" wrapText="1"/>
    </xf>
    <xf numFmtId="4" fontId="61" fillId="0" borderId="49" xfId="1" applyNumberFormat="1" applyFont="1" applyFill="1" applyBorder="1" applyAlignment="1">
      <alignment vertical="top" wrapText="1"/>
    </xf>
    <xf numFmtId="4" fontId="61" fillId="0" borderId="49" xfId="1" applyNumberFormat="1" applyFont="1" applyFill="1" applyBorder="1" applyAlignment="1">
      <alignment horizontal="center" vertical="top" wrapText="1"/>
    </xf>
    <xf numFmtId="4" fontId="61" fillId="0" borderId="50" xfId="1" applyNumberFormat="1" applyFont="1" applyFill="1" applyBorder="1" applyAlignment="1">
      <alignment horizontal="center" vertical="top" wrapText="1"/>
    </xf>
    <xf numFmtId="4" fontId="61" fillId="0" borderId="52" xfId="1" applyNumberFormat="1" applyFont="1" applyFill="1" applyBorder="1" applyAlignment="1">
      <alignment vertical="top" wrapText="1"/>
    </xf>
    <xf numFmtId="4" fontId="61" fillId="0" borderId="52" xfId="1" applyNumberFormat="1" applyFont="1" applyFill="1" applyBorder="1" applyAlignment="1">
      <alignment horizontal="center" vertical="top" wrapText="1"/>
    </xf>
    <xf numFmtId="4" fontId="61" fillId="0" borderId="53" xfId="1" applyNumberFormat="1" applyFont="1" applyFill="1" applyBorder="1" applyAlignment="1">
      <alignment horizontal="center" vertical="top" wrapText="1"/>
    </xf>
    <xf numFmtId="1" fontId="61" fillId="0" borderId="3" xfId="1" applyNumberFormat="1" applyFont="1" applyFill="1" applyBorder="1" applyAlignment="1">
      <alignment horizontal="center" vertical="top" wrapText="1"/>
    </xf>
    <xf numFmtId="1" fontId="61" fillId="0" borderId="30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61" fillId="0" borderId="6" xfId="1" applyNumberFormat="1" applyFont="1" applyFill="1" applyBorder="1" applyAlignment="1">
      <alignment horizontal="center"/>
    </xf>
    <xf numFmtId="10" fontId="61" fillId="0" borderId="6" xfId="1" applyNumberFormat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 vertical="top"/>
    </xf>
    <xf numFmtId="0" fontId="6" fillId="0" borderId="49" xfId="1" applyFont="1" applyFill="1" applyBorder="1" applyAlignment="1">
      <alignment horizontal="center" vertical="top"/>
    </xf>
    <xf numFmtId="0" fontId="6" fillId="0" borderId="33" xfId="1" applyFont="1" applyFill="1" applyBorder="1" applyAlignment="1">
      <alignment horizontal="center"/>
    </xf>
    <xf numFmtId="189" fontId="70" fillId="0" borderId="0" xfId="1" applyNumberFormat="1" applyFont="1" applyFill="1" applyBorder="1" applyAlignment="1">
      <alignment horizontal="center" vertical="center" wrapText="1"/>
    </xf>
    <xf numFmtId="0" fontId="6" fillId="0" borderId="45" xfId="1" applyFont="1" applyFill="1" applyBorder="1"/>
    <xf numFmtId="0" fontId="66" fillId="0" borderId="46" xfId="1" applyNumberFormat="1" applyFont="1" applyFill="1" applyBorder="1" applyAlignment="1">
      <alignment horizontal="left" vertical="center" wrapText="1"/>
    </xf>
    <xf numFmtId="2" fontId="61" fillId="0" borderId="46" xfId="1" applyNumberFormat="1" applyFont="1" applyFill="1" applyBorder="1" applyAlignment="1">
      <alignment horizontal="center" vertical="top" wrapText="1"/>
    </xf>
    <xf numFmtId="0" fontId="6" fillId="0" borderId="47" xfId="1" applyFont="1" applyFill="1" applyBorder="1" applyAlignment="1">
      <alignment horizontal="center" vertical="top"/>
    </xf>
    <xf numFmtId="0" fontId="6" fillId="0" borderId="48" xfId="1" applyFont="1" applyFill="1" applyBorder="1"/>
    <xf numFmtId="0" fontId="66" fillId="0" borderId="49" xfId="1" applyNumberFormat="1" applyFont="1" applyFill="1" applyBorder="1" applyAlignment="1">
      <alignment horizontal="left" vertical="center" wrapText="1"/>
    </xf>
    <xf numFmtId="2" fontId="61" fillId="0" borderId="49" xfId="1" applyNumberFormat="1" applyFont="1" applyFill="1" applyBorder="1" applyAlignment="1">
      <alignment horizontal="center" vertical="top" wrapText="1"/>
    </xf>
    <xf numFmtId="0" fontId="6" fillId="0" borderId="50" xfId="1" applyFont="1" applyFill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4" fontId="61" fillId="0" borderId="5" xfId="1" applyNumberFormat="1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/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1" fillId="0" borderId="0" xfId="0" applyFont="1" applyFill="1" applyAlignment="1"/>
    <xf numFmtId="49" fontId="72" fillId="0" borderId="5" xfId="0" applyNumberFormat="1" applyFont="1" applyFill="1" applyBorder="1" applyAlignment="1">
      <alignment horizontal="center" vertical="center" wrapText="1"/>
    </xf>
    <xf numFmtId="0" fontId="73" fillId="0" borderId="0" xfId="0" applyFont="1" applyFill="1"/>
    <xf numFmtId="0" fontId="6" fillId="0" borderId="0" xfId="0" applyFont="1" applyFill="1" applyAlignment="1">
      <alignment vertical="top"/>
    </xf>
    <xf numFmtId="49" fontId="72" fillId="0" borderId="58" xfId="0" applyNumberFormat="1" applyFont="1" applyFill="1" applyBorder="1" applyAlignment="1">
      <alignment horizontal="center" vertical="center" wrapText="1"/>
    </xf>
    <xf numFmtId="49" fontId="72" fillId="0" borderId="59" xfId="0" applyNumberFormat="1" applyFont="1" applyFill="1" applyBorder="1" applyAlignment="1">
      <alignment horizontal="center" vertical="center" wrapText="1"/>
    </xf>
    <xf numFmtId="49" fontId="72" fillId="0" borderId="60" xfId="0" applyNumberFormat="1" applyFont="1" applyFill="1" applyBorder="1" applyAlignment="1">
      <alignment horizontal="center" vertical="center" wrapText="1"/>
    </xf>
    <xf numFmtId="0" fontId="74" fillId="29" borderId="61" xfId="0" applyFont="1" applyFill="1" applyBorder="1" applyAlignment="1">
      <alignment vertical="top"/>
    </xf>
    <xf numFmtId="49" fontId="72" fillId="0" borderId="62" xfId="0" applyNumberFormat="1" applyFont="1" applyFill="1" applyBorder="1" applyAlignment="1">
      <alignment horizontal="center" vertical="top" wrapText="1"/>
    </xf>
    <xf numFmtId="49" fontId="72" fillId="0" borderId="63" xfId="0" applyNumberFormat="1" applyFont="1" applyFill="1" applyBorder="1" applyAlignment="1">
      <alignment horizontal="left" vertical="top" wrapText="1"/>
    </xf>
    <xf numFmtId="187" fontId="75" fillId="0" borderId="63" xfId="0" applyNumberFormat="1" applyFont="1" applyFill="1" applyBorder="1" applyAlignment="1">
      <alignment horizontal="center" vertical="top"/>
    </xf>
    <xf numFmtId="0" fontId="72" fillId="0" borderId="63" xfId="0" applyNumberFormat="1" applyFont="1" applyFill="1" applyBorder="1" applyAlignment="1">
      <alignment horizontal="center" vertical="top"/>
    </xf>
    <xf numFmtId="0" fontId="72" fillId="0" borderId="63" xfId="0" applyFont="1" applyFill="1" applyBorder="1" applyAlignment="1">
      <alignment horizontal="center" vertical="top"/>
    </xf>
    <xf numFmtId="192" fontId="75" fillId="0" borderId="63" xfId="0" applyNumberFormat="1" applyFont="1" applyFill="1" applyBorder="1" applyAlignment="1">
      <alignment horizontal="center" vertical="top"/>
    </xf>
    <xf numFmtId="3" fontId="72" fillId="0" borderId="63" xfId="0" applyNumberFormat="1" applyFont="1" applyFill="1" applyBorder="1" applyAlignment="1">
      <alignment horizontal="center" vertical="top"/>
    </xf>
    <xf numFmtId="3" fontId="75" fillId="0" borderId="63" xfId="0" applyNumberFormat="1" applyFont="1" applyFill="1" applyBorder="1" applyAlignment="1">
      <alignment horizontal="center" vertical="top"/>
    </xf>
    <xf numFmtId="3" fontId="75" fillId="0" borderId="64" xfId="0" applyNumberFormat="1" applyFont="1" applyFill="1" applyBorder="1" applyAlignment="1">
      <alignment horizontal="center" vertical="top" wrapText="1"/>
    </xf>
    <xf numFmtId="0" fontId="74" fillId="29" borderId="0" xfId="0" applyFont="1" applyFill="1" applyBorder="1" applyAlignment="1">
      <alignment vertical="top"/>
    </xf>
    <xf numFmtId="49" fontId="76" fillId="0" borderId="65" xfId="0" applyNumberFormat="1" applyFont="1" applyFill="1" applyBorder="1" applyAlignment="1">
      <alignment horizontal="center" vertical="top" wrapText="1"/>
    </xf>
    <xf numFmtId="0" fontId="76" fillId="0" borderId="66" xfId="0" applyNumberFormat="1" applyFont="1" applyFill="1" applyBorder="1" applyAlignment="1">
      <alignment horizontal="right" vertical="top" wrapText="1"/>
    </xf>
    <xf numFmtId="187" fontId="76" fillId="0" borderId="66" xfId="0" applyNumberFormat="1" applyFont="1" applyFill="1" applyBorder="1" applyAlignment="1">
      <alignment horizontal="center" vertical="top"/>
    </xf>
    <xf numFmtId="0" fontId="76" fillId="0" borderId="66" xfId="0" applyNumberFormat="1" applyFont="1" applyFill="1" applyBorder="1" applyAlignment="1">
      <alignment horizontal="center" vertical="top"/>
    </xf>
    <xf numFmtId="3" fontId="76" fillId="0" borderId="66" xfId="0" applyNumberFormat="1" applyFont="1" applyFill="1" applyBorder="1" applyAlignment="1">
      <alignment horizontal="center" vertical="top"/>
    </xf>
    <xf numFmtId="0" fontId="76" fillId="0" borderId="66" xfId="0" applyFont="1" applyFill="1" applyBorder="1" applyAlignment="1">
      <alignment horizontal="center" vertical="top"/>
    </xf>
    <xf numFmtId="192" fontId="76" fillId="0" borderId="66" xfId="0" applyNumberFormat="1" applyFont="1" applyFill="1" applyBorder="1" applyAlignment="1">
      <alignment horizontal="center" vertical="top"/>
    </xf>
    <xf numFmtId="3" fontId="76" fillId="0" borderId="67" xfId="0" applyNumberFormat="1" applyFont="1" applyFill="1" applyBorder="1" applyAlignment="1">
      <alignment horizontal="center" vertical="top" wrapText="1"/>
    </xf>
    <xf numFmtId="0" fontId="74" fillId="0" borderId="61" xfId="0" applyFont="1" applyFill="1" applyBorder="1" applyAlignment="1">
      <alignment vertical="top"/>
    </xf>
    <xf numFmtId="0" fontId="74" fillId="0" borderId="0" xfId="0" applyFont="1" applyFill="1" applyBorder="1" applyAlignment="1">
      <alignment vertical="top"/>
    </xf>
    <xf numFmtId="49" fontId="76" fillId="0" borderId="62" xfId="0" applyNumberFormat="1" applyFont="1" applyFill="1" applyBorder="1" applyAlignment="1">
      <alignment horizontal="center" vertical="top" wrapText="1"/>
    </xf>
    <xf numFmtId="0" fontId="76" fillId="0" borderId="63" xfId="0" applyNumberFormat="1" applyFont="1" applyFill="1" applyBorder="1" applyAlignment="1">
      <alignment horizontal="right" vertical="top" wrapText="1"/>
    </xf>
    <xf numFmtId="187" fontId="76" fillId="0" borderId="63" xfId="0" applyNumberFormat="1" applyFont="1" applyFill="1" applyBorder="1" applyAlignment="1">
      <alignment horizontal="center" vertical="top"/>
    </xf>
    <xf numFmtId="0" fontId="76" fillId="0" borderId="63" xfId="0" applyNumberFormat="1" applyFont="1" applyFill="1" applyBorder="1" applyAlignment="1">
      <alignment horizontal="center" vertical="top"/>
    </xf>
    <xf numFmtId="3" fontId="76" fillId="0" borderId="63" xfId="0" applyNumberFormat="1" applyFont="1" applyFill="1" applyBorder="1" applyAlignment="1">
      <alignment horizontal="center" vertical="top"/>
    </xf>
    <xf numFmtId="0" fontId="76" fillId="0" borderId="63" xfId="0" applyFont="1" applyFill="1" applyBorder="1" applyAlignment="1">
      <alignment horizontal="center" vertical="top"/>
    </xf>
    <xf numFmtId="192" fontId="76" fillId="0" borderId="63" xfId="0" applyNumberFormat="1" applyFont="1" applyFill="1" applyBorder="1" applyAlignment="1">
      <alignment horizontal="center" vertical="top"/>
    </xf>
    <xf numFmtId="3" fontId="76" fillId="0" borderId="64" xfId="0" applyNumberFormat="1" applyFont="1" applyFill="1" applyBorder="1" applyAlignment="1">
      <alignment horizontal="center" vertical="top" wrapText="1"/>
    </xf>
    <xf numFmtId="0" fontId="6" fillId="30" borderId="0" xfId="0" applyFont="1" applyFill="1"/>
    <xf numFmtId="49" fontId="76" fillId="0" borderId="55" xfId="0" applyNumberFormat="1" applyFont="1" applyFill="1" applyBorder="1" applyAlignment="1">
      <alignment horizontal="center" vertical="top" wrapText="1"/>
    </xf>
    <xf numFmtId="0" fontId="76" fillId="0" borderId="31" xfId="0" applyNumberFormat="1" applyFont="1" applyFill="1" applyBorder="1" applyAlignment="1">
      <alignment horizontal="right" vertical="top" wrapText="1"/>
    </xf>
    <xf numFmtId="187" fontId="76" fillId="0" borderId="31" xfId="0" applyNumberFormat="1" applyFont="1" applyFill="1" applyBorder="1" applyAlignment="1">
      <alignment horizontal="center" vertical="top"/>
    </xf>
    <xf numFmtId="0" fontId="76" fillId="0" borderId="31" xfId="0" applyNumberFormat="1" applyFont="1" applyFill="1" applyBorder="1" applyAlignment="1">
      <alignment horizontal="center" vertical="top"/>
    </xf>
    <xf numFmtId="3" fontId="76" fillId="0" borderId="31" xfId="0" applyNumberFormat="1" applyFont="1" applyFill="1" applyBorder="1" applyAlignment="1">
      <alignment horizontal="center" vertical="top"/>
    </xf>
    <xf numFmtId="0" fontId="61" fillId="0" borderId="68" xfId="0" applyFont="1" applyFill="1" applyBorder="1" applyAlignment="1">
      <alignment horizontal="center" vertical="top" wrapText="1"/>
    </xf>
    <xf numFmtId="0" fontId="61" fillId="0" borderId="69" xfId="0" applyFont="1" applyFill="1" applyBorder="1" applyAlignment="1">
      <alignment horizontal="left" vertical="top"/>
    </xf>
    <xf numFmtId="187" fontId="61" fillId="0" borderId="69" xfId="0" applyNumberFormat="1" applyFont="1" applyFill="1" applyBorder="1" applyAlignment="1">
      <alignment horizontal="center" vertical="top" wrapText="1"/>
    </xf>
    <xf numFmtId="0" fontId="61" fillId="0" borderId="69" xfId="0" applyNumberFormat="1" applyFont="1" applyFill="1" applyBorder="1" applyAlignment="1">
      <alignment horizontal="center" vertical="top" wrapText="1"/>
    </xf>
    <xf numFmtId="3" fontId="61" fillId="0" borderId="69" xfId="0" applyNumberFormat="1" applyFont="1" applyFill="1" applyBorder="1" applyAlignment="1">
      <alignment horizontal="center" vertical="top" wrapText="1"/>
    </xf>
    <xf numFmtId="0" fontId="61" fillId="0" borderId="69" xfId="0" applyFont="1" applyFill="1" applyBorder="1" applyAlignment="1">
      <alignment horizontal="center" vertical="top" wrapText="1"/>
    </xf>
    <xf numFmtId="3" fontId="71" fillId="0" borderId="70" xfId="0" applyNumberFormat="1" applyFont="1" applyFill="1" applyBorder="1" applyAlignment="1">
      <alignment horizontal="center" vertical="top" wrapText="1"/>
    </xf>
    <xf numFmtId="3" fontId="7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4" fontId="72" fillId="0" borderId="0" xfId="1137" applyFont="1" applyAlignment="1"/>
    <xf numFmtId="4" fontId="72" fillId="0" borderId="0" xfId="1137" applyFont="1">
      <alignment vertical="center"/>
    </xf>
    <xf numFmtId="4" fontId="6" fillId="0" borderId="0" xfId="1137" applyFont="1">
      <alignment vertical="center"/>
    </xf>
    <xf numFmtId="0" fontId="61" fillId="0" borderId="0" xfId="1137" applyNumberFormat="1" applyFont="1" applyAlignment="1"/>
    <xf numFmtId="3" fontId="6" fillId="0" borderId="16" xfId="1137" applyNumberFormat="1" applyFont="1" applyBorder="1" applyAlignment="1">
      <alignment horizontal="center" vertical="center" wrapText="1"/>
    </xf>
    <xf numFmtId="3" fontId="6" fillId="0" borderId="57" xfId="1137" applyNumberFormat="1" applyFont="1" applyBorder="1" applyAlignment="1">
      <alignment horizontal="center" vertical="center" wrapText="1"/>
    </xf>
    <xf numFmtId="4" fontId="6" fillId="31" borderId="26" xfId="1137" applyFont="1" applyFill="1" applyBorder="1" applyAlignment="1">
      <alignment horizontal="left" vertical="center" wrapText="1"/>
    </xf>
    <xf numFmtId="3" fontId="6" fillId="0" borderId="26" xfId="1137" applyNumberFormat="1" applyFont="1" applyBorder="1" applyAlignment="1">
      <alignment horizontal="center" vertical="center" wrapText="1"/>
    </xf>
    <xf numFmtId="4" fontId="6" fillId="0" borderId="26" xfId="1137" applyNumberFormat="1" applyFont="1" applyBorder="1" applyAlignment="1">
      <alignment horizontal="center" vertical="center" wrapText="1"/>
    </xf>
    <xf numFmtId="4" fontId="6" fillId="0" borderId="32" xfId="1137" applyNumberFormat="1" applyFont="1" applyBorder="1" applyAlignment="1">
      <alignment horizontal="center" vertical="center" wrapText="1"/>
    </xf>
    <xf numFmtId="4" fontId="6" fillId="0" borderId="26" xfId="1137" applyFont="1" applyBorder="1" applyAlignment="1">
      <alignment horizontal="left" vertical="center" wrapText="1"/>
    </xf>
    <xf numFmtId="4" fontId="6" fillId="0" borderId="29" xfId="1137" applyFont="1" applyBorder="1" applyAlignment="1">
      <alignment horizontal="left" vertical="center" wrapText="1"/>
    </xf>
    <xf numFmtId="3" fontId="6" fillId="0" borderId="29" xfId="1137" applyNumberFormat="1" applyFont="1" applyBorder="1" applyAlignment="1">
      <alignment horizontal="center" vertical="center" wrapText="1"/>
    </xf>
    <xf numFmtId="3" fontId="6" fillId="0" borderId="31" xfId="1137" applyNumberFormat="1" applyFont="1" applyBorder="1" applyAlignment="1">
      <alignment horizontal="center" vertical="center" wrapText="1"/>
    </xf>
    <xf numFmtId="4" fontId="6" fillId="0" borderId="29" xfId="1137" applyNumberFormat="1" applyFont="1" applyBorder="1" applyAlignment="1">
      <alignment horizontal="center" vertical="center" wrapText="1"/>
    </xf>
    <xf numFmtId="4" fontId="6" fillId="0" borderId="30" xfId="1137" applyNumberFormat="1" applyFont="1" applyBorder="1" applyAlignment="1">
      <alignment horizontal="center" vertical="center" wrapText="1"/>
    </xf>
    <xf numFmtId="4" fontId="6" fillId="25" borderId="56" xfId="1137" applyFont="1" applyFill="1" applyBorder="1" applyAlignment="1">
      <alignment vertical="center" wrapText="1"/>
    </xf>
    <xf numFmtId="4" fontId="6" fillId="31" borderId="2" xfId="1137" applyFont="1" applyFill="1" applyBorder="1" applyAlignment="1">
      <alignment horizontal="left" vertical="center" wrapText="1"/>
    </xf>
    <xf numFmtId="3" fontId="6" fillId="0" borderId="2" xfId="1137" applyNumberFormat="1" applyFont="1" applyBorder="1" applyAlignment="1">
      <alignment horizontal="center" vertical="center" wrapText="1"/>
    </xf>
    <xf numFmtId="4" fontId="6" fillId="0" borderId="2" xfId="1137" applyNumberFormat="1" applyFont="1" applyBorder="1" applyAlignment="1">
      <alignment horizontal="center" vertical="center" wrapText="1"/>
    </xf>
    <xf numFmtId="4" fontId="6" fillId="0" borderId="3" xfId="1137" applyNumberFormat="1" applyFont="1" applyBorder="1" applyAlignment="1">
      <alignment horizontal="center" vertical="center" wrapText="1"/>
    </xf>
    <xf numFmtId="4" fontId="6" fillId="25" borderId="55" xfId="1137" applyFont="1" applyFill="1" applyBorder="1" applyAlignment="1">
      <alignment vertical="center" wrapText="1"/>
    </xf>
    <xf numFmtId="4" fontId="6" fillId="31" borderId="29" xfId="1137" applyFont="1" applyFill="1" applyBorder="1" applyAlignment="1">
      <alignment horizontal="left" vertical="center" wrapText="1"/>
    </xf>
    <xf numFmtId="4" fontId="6" fillId="25" borderId="1" xfId="1137" applyFont="1" applyFill="1" applyBorder="1" applyAlignment="1">
      <alignment vertical="center" wrapText="1"/>
    </xf>
    <xf numFmtId="4" fontId="6" fillId="25" borderId="2" xfId="1137" applyFont="1" applyFill="1" applyBorder="1" applyAlignment="1">
      <alignment horizontal="left" vertical="center" wrapText="1"/>
    </xf>
    <xf numFmtId="4" fontId="6" fillId="25" borderId="4" xfId="1137" applyFont="1" applyFill="1" applyBorder="1" applyAlignment="1">
      <alignment vertical="center" wrapText="1"/>
    </xf>
    <xf numFmtId="4" fontId="6" fillId="25" borderId="5" xfId="1137" applyFont="1" applyFill="1" applyBorder="1" applyAlignment="1">
      <alignment horizontal="left" vertical="center" wrapText="1"/>
    </xf>
    <xf numFmtId="3" fontId="6" fillId="0" borderId="5" xfId="1137" applyNumberFormat="1" applyFont="1" applyBorder="1" applyAlignment="1">
      <alignment horizontal="center" vertical="center" wrapText="1"/>
    </xf>
    <xf numFmtId="4" fontId="6" fillId="0" borderId="5" xfId="1137" applyNumberFormat="1" applyFont="1" applyBorder="1" applyAlignment="1">
      <alignment horizontal="center" vertical="center" wrapText="1"/>
    </xf>
    <xf numFmtId="4" fontId="6" fillId="0" borderId="6" xfId="1137" applyNumberFormat="1" applyFont="1" applyBorder="1" applyAlignment="1">
      <alignment horizontal="center" vertical="center" wrapText="1"/>
    </xf>
    <xf numFmtId="4" fontId="6" fillId="0" borderId="4" xfId="1137" applyFont="1" applyFill="1" applyBorder="1" applyAlignment="1">
      <alignment horizontal="left" vertical="center" wrapText="1"/>
    </xf>
    <xf numFmtId="4" fontId="72" fillId="25" borderId="5" xfId="1137" applyFont="1" applyFill="1" applyBorder="1" applyAlignment="1">
      <alignment horizontal="left" vertical="center" wrapText="1"/>
    </xf>
    <xf numFmtId="4" fontId="6" fillId="0" borderId="5" xfId="1137" applyFont="1" applyBorder="1" applyAlignment="1">
      <alignment horizontal="center" vertical="center" wrapText="1"/>
    </xf>
    <xf numFmtId="4" fontId="6" fillId="0" borderId="33" xfId="1137" applyFont="1" applyFill="1" applyBorder="1" applyAlignment="1">
      <alignment horizontal="left" vertical="center" wrapText="1"/>
    </xf>
    <xf numFmtId="4" fontId="72" fillId="25" borderId="34" xfId="1137" applyFont="1" applyFill="1" applyBorder="1" applyAlignment="1">
      <alignment horizontal="left" vertical="center" wrapText="1"/>
    </xf>
    <xf numFmtId="3" fontId="6" fillId="0" borderId="34" xfId="1137" applyNumberFormat="1" applyFont="1" applyBorder="1" applyAlignment="1">
      <alignment horizontal="center" vertical="center" wrapText="1"/>
    </xf>
    <xf numFmtId="4" fontId="6" fillId="0" borderId="34" xfId="1137" applyNumberFormat="1" applyFont="1" applyBorder="1" applyAlignment="1">
      <alignment horizontal="center" vertical="center" wrapText="1"/>
    </xf>
    <xf numFmtId="4" fontId="6" fillId="0" borderId="34" xfId="1137" applyFont="1" applyBorder="1" applyAlignment="1">
      <alignment horizontal="center" vertical="center" wrapText="1"/>
    </xf>
    <xf numFmtId="4" fontId="6" fillId="0" borderId="35" xfId="1137" applyNumberFormat="1" applyFont="1" applyBorder="1" applyAlignment="1">
      <alignment horizontal="center" vertical="center" wrapText="1"/>
    </xf>
    <xf numFmtId="4" fontId="61" fillId="0" borderId="16" xfId="1137" applyNumberFormat="1" applyFont="1" applyBorder="1" applyAlignment="1">
      <alignment horizontal="right" vertical="top" wrapText="1"/>
    </xf>
    <xf numFmtId="0" fontId="78" fillId="28" borderId="0" xfId="800" applyNumberFormat="1" applyFont="1" applyFill="1" applyAlignment="1">
      <alignment vertical="center" wrapText="1"/>
    </xf>
    <xf numFmtId="4" fontId="79" fillId="28" borderId="0" xfId="1137" applyFont="1" applyFill="1">
      <alignment vertical="center"/>
    </xf>
    <xf numFmtId="0" fontId="61" fillId="0" borderId="0" xfId="1" applyFont="1" applyFill="1" applyAlignment="1">
      <alignment horizontal="center" vertical="top"/>
    </xf>
    <xf numFmtId="1" fontId="65" fillId="0" borderId="0" xfId="1" applyNumberFormat="1" applyFont="1" applyFill="1" applyBorder="1" applyAlignment="1">
      <alignment horizontal="center" vertical="top" wrapText="1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1" fontId="6" fillId="0" borderId="34" xfId="980" quotePrefix="1" applyNumberFormat="1" applyFont="1" applyFill="1" applyBorder="1" applyAlignment="1" applyProtection="1">
      <alignment horizontal="center"/>
      <protection locked="0"/>
    </xf>
    <xf numFmtId="1" fontId="6" fillId="0" borderId="35" xfId="980" quotePrefix="1" applyNumberFormat="1" applyFont="1" applyFill="1" applyBorder="1" applyAlignment="1" applyProtection="1">
      <alignment horizontal="center"/>
      <protection locked="0"/>
    </xf>
    <xf numFmtId="4" fontId="61" fillId="0" borderId="5" xfId="1" applyNumberFormat="1" applyFont="1" applyFill="1" applyBorder="1" applyAlignment="1">
      <alignment vertical="top" wrapText="1"/>
    </xf>
    <xf numFmtId="4" fontId="61" fillId="0" borderId="46" xfId="1" applyNumberFormat="1" applyFont="1" applyFill="1" applyBorder="1" applyAlignment="1">
      <alignment vertical="top" wrapText="1"/>
    </xf>
    <xf numFmtId="49" fontId="61" fillId="0" borderId="49" xfId="978" applyNumberFormat="1" applyFont="1" applyFill="1" applyBorder="1" applyAlignment="1">
      <alignment horizontal="left" vertical="top" wrapText="1"/>
    </xf>
    <xf numFmtId="1" fontId="61" fillId="0" borderId="49" xfId="1" applyNumberFormat="1" applyFont="1" applyFill="1" applyBorder="1" applyAlignment="1">
      <alignment vertical="top" wrapText="1"/>
    </xf>
    <xf numFmtId="49" fontId="6" fillId="0" borderId="49" xfId="978" applyNumberFormat="1" applyFont="1" applyFill="1" applyBorder="1" applyAlignment="1">
      <alignment horizontal="left" vertical="top" wrapText="1"/>
    </xf>
    <xf numFmtId="0" fontId="6" fillId="0" borderId="52" xfId="980" applyFont="1" applyFill="1" applyBorder="1" applyAlignment="1" applyProtection="1">
      <alignment vertical="top" wrapText="1"/>
      <protection locked="0"/>
    </xf>
    <xf numFmtId="0" fontId="64" fillId="0" borderId="1" xfId="1" applyFont="1" applyFill="1" applyBorder="1"/>
    <xf numFmtId="4" fontId="61" fillId="0" borderId="2" xfId="1" applyNumberFormat="1" applyFont="1" applyFill="1" applyBorder="1" applyAlignment="1">
      <alignment vertical="top" wrapText="1"/>
    </xf>
    <xf numFmtId="4" fontId="61" fillId="0" borderId="2" xfId="1" applyNumberFormat="1" applyFont="1" applyFill="1" applyBorder="1" applyAlignment="1">
      <alignment horizontal="center" vertical="top" wrapText="1"/>
    </xf>
    <xf numFmtId="4" fontId="61" fillId="0" borderId="3" xfId="1" applyNumberFormat="1" applyFont="1" applyFill="1" applyBorder="1" applyAlignment="1">
      <alignment horizontal="center" vertical="top" wrapText="1"/>
    </xf>
    <xf numFmtId="0" fontId="64" fillId="0" borderId="4" xfId="1" applyFont="1" applyFill="1" applyBorder="1"/>
    <xf numFmtId="9" fontId="61" fillId="0" borderId="5" xfId="1020" applyFont="1" applyFill="1" applyBorder="1" applyAlignment="1">
      <alignment horizontal="center" vertical="top" wrapText="1"/>
    </xf>
    <xf numFmtId="4" fontId="61" fillId="0" borderId="5" xfId="1" applyNumberFormat="1" applyFont="1" applyFill="1" applyBorder="1" applyAlignment="1">
      <alignment horizontal="center" vertical="top" wrapText="1"/>
    </xf>
    <xf numFmtId="4" fontId="61" fillId="0" borderId="6" xfId="1" applyNumberFormat="1" applyFont="1" applyFill="1" applyBorder="1" applyAlignment="1">
      <alignment horizontal="center" vertical="top" wrapText="1"/>
    </xf>
    <xf numFmtId="0" fontId="61" fillId="0" borderId="5" xfId="981" applyFont="1" applyFill="1" applyBorder="1" applyAlignment="1">
      <alignment horizontal="left" vertical="top"/>
    </xf>
    <xf numFmtId="0" fontId="64" fillId="0" borderId="33" xfId="1" applyFont="1" applyFill="1" applyBorder="1"/>
    <xf numFmtId="4" fontId="61" fillId="0" borderId="34" xfId="1" applyNumberFormat="1" applyFont="1" applyFill="1" applyBorder="1" applyAlignment="1">
      <alignment vertical="top" wrapText="1"/>
    </xf>
    <xf numFmtId="4" fontId="61" fillId="0" borderId="34" xfId="1" applyNumberFormat="1" applyFont="1" applyFill="1" applyBorder="1" applyAlignment="1">
      <alignment horizontal="center" vertical="top" wrapText="1"/>
    </xf>
    <xf numFmtId="4" fontId="61" fillId="0" borderId="35" xfId="1" applyNumberFormat="1" applyFont="1" applyFill="1" applyBorder="1" applyAlignment="1">
      <alignment horizontal="center" vertical="top" wrapText="1"/>
    </xf>
    <xf numFmtId="4" fontId="61" fillId="0" borderId="43" xfId="1" applyNumberFormat="1" applyFont="1" applyFill="1" applyBorder="1" applyAlignment="1">
      <alignment horizontal="center"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/>
    </xf>
    <xf numFmtId="1" fontId="6" fillId="0" borderId="5" xfId="1" applyNumberFormat="1" applyFont="1" applyFill="1" applyBorder="1" applyAlignment="1">
      <alignment horizontal="center"/>
    </xf>
    <xf numFmtId="0" fontId="6" fillId="0" borderId="41" xfId="1" applyFont="1" applyFill="1" applyBorder="1"/>
    <xf numFmtId="0" fontId="61" fillId="0" borderId="1" xfId="981" applyFont="1" applyFill="1" applyBorder="1" applyAlignment="1">
      <alignment horizontal="left" vertical="top"/>
    </xf>
    <xf numFmtId="0" fontId="61" fillId="0" borderId="2" xfId="981" applyFont="1" applyFill="1" applyBorder="1" applyAlignment="1">
      <alignment horizontal="center" vertical="top"/>
    </xf>
    <xf numFmtId="4" fontId="6" fillId="0" borderId="0" xfId="1" applyNumberFormat="1" applyFont="1" applyFill="1"/>
    <xf numFmtId="0" fontId="6" fillId="0" borderId="28" xfId="1" applyFont="1" applyFill="1" applyBorder="1" applyAlignment="1">
      <alignment horizontal="center"/>
    </xf>
    <xf numFmtId="0" fontId="61" fillId="0" borderId="29" xfId="981" applyFont="1" applyFill="1" applyBorder="1" applyAlignment="1">
      <alignment horizontal="left" vertical="top"/>
    </xf>
    <xf numFmtId="0" fontId="6" fillId="0" borderId="29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190" fontId="61" fillId="0" borderId="6" xfId="1" applyNumberFormat="1" applyFont="1" applyFill="1" applyBorder="1" applyAlignment="1">
      <alignment horizontal="center"/>
    </xf>
    <xf numFmtId="49" fontId="61" fillId="0" borderId="5" xfId="978" applyNumberFormat="1" applyFont="1" applyFill="1" applyBorder="1" applyAlignment="1">
      <alignment horizontal="left" vertical="top" wrapText="1"/>
    </xf>
    <xf numFmtId="189" fontId="61" fillId="0" borderId="6" xfId="1" applyNumberFormat="1" applyFont="1" applyFill="1" applyBorder="1" applyAlignment="1">
      <alignment horizontal="center"/>
    </xf>
    <xf numFmtId="0" fontId="6" fillId="0" borderId="33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/>
    </xf>
    <xf numFmtId="189" fontId="61" fillId="0" borderId="35" xfId="1" applyNumberFormat="1" applyFont="1" applyFill="1" applyBorder="1" applyAlignment="1">
      <alignment horizontal="center"/>
    </xf>
    <xf numFmtId="0" fontId="31" fillId="0" borderId="0" xfId="1" applyFont="1" applyFill="1"/>
    <xf numFmtId="0" fontId="68" fillId="0" borderId="0" xfId="1136" applyNumberFormat="1" applyFont="1" applyFill="1" applyAlignment="1">
      <alignment horizontal="right"/>
    </xf>
    <xf numFmtId="49" fontId="67" fillId="0" borderId="5" xfId="0" applyNumberFormat="1" applyFont="1" applyFill="1" applyBorder="1" applyAlignment="1">
      <alignment horizontal="center" vertical="center" wrapText="1" shrinkToFit="1"/>
    </xf>
    <xf numFmtId="0" fontId="67" fillId="0" borderId="5" xfId="0" applyFont="1" applyFill="1" applyBorder="1" applyAlignment="1">
      <alignment horizontal="center" vertical="center" wrapText="1" shrinkToFit="1"/>
    </xf>
    <xf numFmtId="4" fontId="6" fillId="0" borderId="5" xfId="1" applyNumberFormat="1" applyFont="1" applyFill="1" applyBorder="1" applyAlignment="1">
      <alignment horizontal="center" wrapText="1"/>
    </xf>
    <xf numFmtId="187" fontId="6" fillId="0" borderId="5" xfId="1" applyNumberFormat="1" applyFont="1" applyFill="1" applyBorder="1" applyAlignment="1">
      <alignment horizontal="center" wrapText="1"/>
    </xf>
    <xf numFmtId="0" fontId="6" fillId="0" borderId="5" xfId="1" applyFont="1" applyFill="1" applyBorder="1"/>
    <xf numFmtId="4" fontId="61" fillId="0" borderId="46" xfId="1" applyNumberFormat="1" applyFont="1" applyFill="1" applyBorder="1" applyAlignment="1">
      <alignment horizontal="center" vertical="center" wrapText="1"/>
    </xf>
    <xf numFmtId="4" fontId="61" fillId="0" borderId="47" xfId="1" applyNumberFormat="1" applyFont="1" applyFill="1" applyBorder="1" applyAlignment="1">
      <alignment horizontal="center" vertical="top" wrapText="1"/>
    </xf>
    <xf numFmtId="0" fontId="61" fillId="0" borderId="48" xfId="1" applyFont="1" applyFill="1" applyBorder="1"/>
    <xf numFmtId="0" fontId="61" fillId="0" borderId="0" xfId="1" applyFont="1" applyFill="1"/>
    <xf numFmtId="3" fontId="6" fillId="0" borderId="0" xfId="1" applyNumberFormat="1" applyFont="1" applyFill="1"/>
    <xf numFmtId="0" fontId="6" fillId="0" borderId="51" xfId="1" applyFont="1" applyFill="1" applyBorder="1"/>
    <xf numFmtId="0" fontId="66" fillId="0" borderId="0" xfId="0" applyFont="1" applyFill="1" applyBorder="1"/>
    <xf numFmtId="0" fontId="67" fillId="0" borderId="0" xfId="0" applyFont="1" applyFill="1" applyBorder="1" applyAlignment="1">
      <alignment horizontal="center"/>
    </xf>
    <xf numFmtId="3" fontId="67" fillId="0" borderId="0" xfId="0" applyNumberFormat="1" applyFont="1" applyFill="1" applyBorder="1" applyAlignment="1">
      <alignment horizontal="center"/>
    </xf>
    <xf numFmtId="0" fontId="61" fillId="0" borderId="0" xfId="1" applyFont="1" applyFill="1" applyBorder="1"/>
    <xf numFmtId="0" fontId="6" fillId="0" borderId="7" xfId="1" applyFont="1" applyFill="1" applyBorder="1"/>
    <xf numFmtId="0" fontId="6" fillId="0" borderId="0" xfId="1" applyFont="1" applyFill="1" applyAlignment="1">
      <alignment horizontal="center"/>
    </xf>
    <xf numFmtId="10" fontId="6" fillId="0" borderId="0" xfId="1" applyNumberFormat="1" applyFont="1" applyFill="1"/>
    <xf numFmtId="0" fontId="61" fillId="0" borderId="0" xfId="1" applyFont="1" applyFill="1" applyAlignment="1">
      <alignment horizontal="center" vertical="top"/>
    </xf>
    <xf numFmtId="0" fontId="6" fillId="0" borderId="7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" fontId="62" fillId="0" borderId="44" xfId="1" applyNumberFormat="1" applyFont="1" applyFill="1" applyBorder="1" applyAlignment="1">
      <alignment vertical="top" wrapText="1"/>
    </xf>
    <xf numFmtId="4" fontId="62" fillId="0" borderId="43" xfId="1" applyNumberFormat="1" applyFont="1" applyFill="1" applyBorder="1" applyAlignment="1">
      <alignment vertical="top" wrapText="1"/>
    </xf>
    <xf numFmtId="4" fontId="62" fillId="0" borderId="27" xfId="1" applyNumberFormat="1" applyFont="1" applyFill="1" applyBorder="1" applyAlignment="1">
      <alignment vertical="top" wrapText="1"/>
    </xf>
    <xf numFmtId="4" fontId="62" fillId="0" borderId="42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4" fontId="61" fillId="0" borderId="7" xfId="1" applyNumberFormat="1" applyFont="1" applyFill="1" applyBorder="1" applyAlignment="1">
      <alignment horizontal="center" vertical="top" wrapText="1"/>
    </xf>
    <xf numFmtId="4" fontId="61" fillId="0" borderId="42" xfId="1" applyNumberFormat="1" applyFont="1" applyFill="1" applyBorder="1" applyAlignment="1">
      <alignment horizontal="center" vertical="top" wrapText="1"/>
    </xf>
    <xf numFmtId="4" fontId="62" fillId="0" borderId="23" xfId="1" applyNumberFormat="1" applyFont="1" applyFill="1" applyBorder="1" applyAlignment="1">
      <alignment vertical="top" wrapText="1"/>
    </xf>
    <xf numFmtId="4" fontId="62" fillId="0" borderId="39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188" fontId="6" fillId="0" borderId="3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4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32" xfId="980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980" applyFont="1" applyFill="1" applyBorder="1" applyAlignment="1" applyProtection="1">
      <alignment horizontal="center" vertical="center" wrapText="1"/>
      <protection locked="0"/>
    </xf>
    <xf numFmtId="0" fontId="6" fillId="0" borderId="26" xfId="980" applyFont="1" applyFill="1" applyBorder="1" applyAlignment="1" applyProtection="1">
      <alignment horizontal="center" vertical="center" wrapText="1"/>
      <protection locked="0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0" fontId="6" fillId="0" borderId="29" xfId="979" applyFont="1" applyFill="1" applyBorder="1" applyAlignment="1">
      <alignment horizontal="center" vertical="center" wrapText="1"/>
    </xf>
    <xf numFmtId="0" fontId="6" fillId="0" borderId="31" xfId="979" applyFont="1" applyFill="1" applyBorder="1" applyAlignment="1">
      <alignment horizontal="center" vertical="center" wrapText="1"/>
    </xf>
    <xf numFmtId="0" fontId="6" fillId="0" borderId="26" xfId="979" applyFont="1" applyFill="1" applyBorder="1" applyAlignment="1">
      <alignment horizontal="center" vertical="center" wrapText="1"/>
    </xf>
    <xf numFmtId="0" fontId="69" fillId="0" borderId="0" xfId="1" applyFont="1" applyFill="1" applyAlignment="1">
      <alignment horizontal="center" vertical="top"/>
    </xf>
    <xf numFmtId="0" fontId="61" fillId="0" borderId="0" xfId="1" applyFont="1" applyFill="1" applyAlignment="1">
      <alignment horizontal="center" vertical="top"/>
    </xf>
    <xf numFmtId="0" fontId="6" fillId="0" borderId="1" xfId="980" applyFont="1" applyFill="1" applyBorder="1" applyAlignment="1" applyProtection="1">
      <alignment horizontal="center" vertical="center" wrapText="1"/>
      <protection locked="0"/>
    </xf>
    <xf numFmtId="0" fontId="6" fillId="0" borderId="4" xfId="980" applyFont="1" applyFill="1" applyBorder="1" applyAlignment="1" applyProtection="1">
      <alignment horizontal="center" vertical="center" wrapText="1"/>
      <protection locked="0"/>
    </xf>
    <xf numFmtId="0" fontId="6" fillId="0" borderId="2" xfId="980" applyFont="1" applyFill="1" applyBorder="1" applyAlignment="1" applyProtection="1">
      <alignment horizontal="center" vertical="center" wrapText="1"/>
      <protection locked="0"/>
    </xf>
    <xf numFmtId="0" fontId="63" fillId="0" borderId="36" xfId="1" applyFont="1" applyFill="1" applyBorder="1" applyAlignment="1">
      <alignment horizontal="center"/>
    </xf>
    <xf numFmtId="0" fontId="63" fillId="0" borderId="37" xfId="1" applyFont="1" applyFill="1" applyBorder="1" applyAlignment="1">
      <alignment horizontal="center"/>
    </xf>
    <xf numFmtId="0" fontId="63" fillId="0" borderId="38" xfId="1" applyFont="1" applyFill="1" applyBorder="1" applyAlignment="1">
      <alignment horizontal="center"/>
    </xf>
    <xf numFmtId="0" fontId="63" fillId="0" borderId="25" xfId="1" applyFont="1" applyFill="1" applyBorder="1" applyAlignment="1">
      <alignment horizontal="center"/>
    </xf>
    <xf numFmtId="0" fontId="6" fillId="0" borderId="31" xfId="980" applyFont="1" applyFill="1" applyBorder="1" applyAlignment="1" applyProtection="1">
      <alignment horizontal="center" vertical="center" wrapText="1"/>
      <protection locked="0"/>
    </xf>
    <xf numFmtId="0" fontId="6" fillId="0" borderId="23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39" xfId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00" applyNumberFormat="1" applyFont="1" applyFill="1" applyBorder="1" applyAlignment="1">
      <alignment horizontal="center" vertical="center" wrapText="1"/>
    </xf>
    <xf numFmtId="0" fontId="5" fillId="0" borderId="0" xfId="800" applyNumberFormat="1" applyFont="1" applyFill="1" applyAlignment="1">
      <alignment horizontal="center" vertical="center" wrapText="1"/>
    </xf>
    <xf numFmtId="49" fontId="72" fillId="0" borderId="2" xfId="0" applyNumberFormat="1" applyFont="1" applyFill="1" applyBorder="1" applyAlignment="1">
      <alignment horizontal="center" vertical="center" wrapText="1"/>
    </xf>
    <xf numFmtId="49" fontId="72" fillId="0" borderId="5" xfId="0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0" fontId="71" fillId="0" borderId="0" xfId="0" applyFont="1" applyFill="1" applyAlignment="1">
      <alignment horizontal="center"/>
    </xf>
    <xf numFmtId="49" fontId="72" fillId="0" borderId="1" xfId="0" applyNumberFormat="1" applyFont="1" applyFill="1" applyBorder="1" applyAlignment="1">
      <alignment horizontal="center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54" xfId="0" applyNumberFormat="1" applyFont="1" applyFill="1" applyBorder="1" applyAlignment="1">
      <alignment horizontal="center" vertical="center" wrapText="1"/>
    </xf>
    <xf numFmtId="49" fontId="72" fillId="0" borderId="26" xfId="0" applyNumberFormat="1" applyFont="1" applyFill="1" applyBorder="1" applyAlignment="1">
      <alignment horizontal="center" vertical="center" wrapText="1"/>
    </xf>
    <xf numFmtId="4" fontId="6" fillId="0" borderId="72" xfId="1137" applyFont="1" applyBorder="1" applyAlignment="1">
      <alignment horizontal="center" vertical="center" wrapText="1"/>
    </xf>
    <xf numFmtId="4" fontId="6" fillId="0" borderId="74" xfId="1137" applyFont="1" applyBorder="1" applyAlignment="1">
      <alignment horizontal="center" vertical="center" wrapText="1"/>
    </xf>
    <xf numFmtId="4" fontId="6" fillId="0" borderId="71" xfId="1137" applyFont="1" applyBorder="1" applyAlignment="1">
      <alignment horizontal="center" vertical="center" wrapText="1"/>
    </xf>
    <xf numFmtId="4" fontId="6" fillId="0" borderId="73" xfId="1137" applyFont="1" applyBorder="1" applyAlignment="1">
      <alignment horizontal="center" vertical="center" wrapText="1"/>
    </xf>
    <xf numFmtId="4" fontId="6" fillId="0" borderId="56" xfId="1137" applyFont="1" applyBorder="1" applyAlignment="1">
      <alignment horizontal="center" vertical="center" wrapText="1"/>
    </xf>
    <xf numFmtId="4" fontId="6" fillId="0" borderId="55" xfId="1137" applyFont="1" applyBorder="1" applyAlignment="1">
      <alignment horizontal="center" vertical="center" wrapText="1"/>
    </xf>
    <xf numFmtId="4" fontId="61" fillId="0" borderId="75" xfId="1137" applyFont="1" applyBorder="1" applyAlignment="1">
      <alignment horizontal="center" vertical="top" wrapText="1"/>
    </xf>
    <xf numFmtId="4" fontId="61" fillId="0" borderId="10" xfId="1137" applyFont="1" applyBorder="1" applyAlignment="1">
      <alignment horizontal="center" vertical="top" wrapText="1"/>
    </xf>
    <xf numFmtId="4" fontId="61" fillId="0" borderId="57" xfId="1137" applyFont="1" applyBorder="1" applyAlignment="1">
      <alignment horizontal="center" vertical="top" wrapText="1"/>
    </xf>
    <xf numFmtId="4" fontId="72" fillId="0" borderId="0" xfId="1137" applyFont="1" applyAlignment="1">
      <alignment horizontal="center" vertical="center"/>
    </xf>
    <xf numFmtId="4" fontId="61" fillId="0" borderId="0" xfId="1137" applyFont="1" applyAlignment="1">
      <alignment horizontal="center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097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098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099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0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1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2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3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4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5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6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7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8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3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09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0"/>
    <cellStyle name="Обычный 2 2 4 3" xfId="883"/>
    <cellStyle name="Обычный 2 2 4 4" xfId="884"/>
    <cellStyle name="Обычный 2 2 4_индекс ПРБ 19 тайл" xfId="1111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2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_Индекс РУ 3 №3 " xfId="1137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3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114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1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116"/>
    <cellStyle name="Обычный 34" xfId="1122"/>
    <cellStyle name="Обычный 35" xfId="942"/>
    <cellStyle name="Обычный 36" xfId="1123"/>
    <cellStyle name="Обычный 37" xfId="1124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5"/>
    <cellStyle name="Обычный 46" xfId="955"/>
    <cellStyle name="Обычный 47" xfId="956"/>
    <cellStyle name="Обычный 48" xfId="957"/>
    <cellStyle name="Обычный 49" xfId="1126"/>
    <cellStyle name="Обычный 5" xfId="958"/>
    <cellStyle name="Обычный 50" xfId="959"/>
    <cellStyle name="Обычный 51" xfId="1127"/>
    <cellStyle name="Обычный 52" xfId="1128"/>
    <cellStyle name="Обычный 53" xfId="1129"/>
    <cellStyle name="Обычный 54" xfId="1130"/>
    <cellStyle name="Обычный 55" xfId="960"/>
    <cellStyle name="Обычный 56" xfId="1131"/>
    <cellStyle name="Обычный 57" xfId="1132"/>
    <cellStyle name="Обычный 58" xfId="1133"/>
    <cellStyle name="Обычный 59 2" xfId="113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17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18"/>
    <cellStyle name="Обычный 9_Баграс 2" xfId="977"/>
    <cellStyle name="Обычный_SSR5086" xfId="978"/>
    <cellStyle name="Обычный_Прилож.№1,2,3" xfId="1136"/>
    <cellStyle name="Обычный_Приложение 4" xfId="1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19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4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20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21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096"/>
    <cellStyle name="Џђћ–…ќ’ќ›‰" xfId="1092"/>
    <cellStyle name="Экспертиза" xfId="1093"/>
  </cellStyles>
  <dxfs count="0"/>
  <tableStyles count="0" defaultTableStyle="TableStyleMedium2" defaultPivotStyle="PivotStyleLight16"/>
  <colors>
    <mruColors>
      <color rgb="FFFFCCFF"/>
      <color rgb="FFCCFFFF"/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4"/>
  <sheetViews>
    <sheetView showGridLines="0" view="pageBreakPreview" topLeftCell="A7" zoomScale="85" zoomScaleNormal="85" zoomScaleSheetLayoutView="85" workbookViewId="0">
      <pane xSplit="6" ySplit="19" topLeftCell="G35" activePane="bottomRight" state="frozen"/>
      <selection activeCell="A7" sqref="A7"/>
      <selection pane="topRight" activeCell="G7" sqref="G7"/>
      <selection pane="bottomLeft" activeCell="A23" sqref="A23"/>
      <selection pane="bottomRight" activeCell="D58" sqref="D58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29" t="s">
        <v>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139"/>
      <c r="U3" s="139"/>
    </row>
    <row r="4" spans="1:21" x14ac:dyDescent="0.2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1" x14ac:dyDescent="0.2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</row>
    <row r="6" spans="1:21" x14ac:dyDescent="0.2"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x14ac:dyDescent="0.2"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 t="s">
        <v>130</v>
      </c>
      <c r="U7" s="205"/>
    </row>
    <row r="8" spans="1:21" x14ac:dyDescent="0.2"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</row>
    <row r="9" spans="1:21" x14ac:dyDescent="0.2"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</row>
    <row r="10" spans="1:21" ht="13.5" thickBot="1" x14ac:dyDescent="0.25"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139"/>
      <c r="Q10" s="139"/>
      <c r="R10" s="139"/>
      <c r="S10" s="139"/>
      <c r="T10" s="139"/>
      <c r="U10" s="139" t="s">
        <v>8</v>
      </c>
    </row>
    <row r="11" spans="1:21" ht="12.75" customHeight="1" x14ac:dyDescent="0.2">
      <c r="A11" s="231" t="s">
        <v>9</v>
      </c>
      <c r="B11" s="233" t="s">
        <v>10</v>
      </c>
      <c r="C11" s="234" t="s">
        <v>11</v>
      </c>
      <c r="D11" s="235"/>
      <c r="E11" s="235"/>
      <c r="F11" s="235"/>
      <c r="G11" s="235"/>
      <c r="H11" s="235"/>
      <c r="I11" s="235"/>
      <c r="J11" s="235"/>
      <c r="K11" s="235"/>
      <c r="L11" s="236"/>
      <c r="M11" s="234" t="s">
        <v>12</v>
      </c>
      <c r="N11" s="235"/>
      <c r="O11" s="235"/>
      <c r="P11" s="235"/>
      <c r="Q11" s="235"/>
      <c r="R11" s="235"/>
      <c r="S11" s="235"/>
      <c r="T11" s="235"/>
      <c r="U11" s="237"/>
    </row>
    <row r="12" spans="1:21" ht="12.75" customHeight="1" x14ac:dyDescent="0.2">
      <c r="A12" s="232"/>
      <c r="B12" s="225"/>
      <c r="C12" s="238" t="s">
        <v>13</v>
      </c>
      <c r="D12" s="239" t="s">
        <v>14</v>
      </c>
      <c r="E12" s="240"/>
      <c r="F12" s="240"/>
      <c r="G12" s="240"/>
      <c r="H12" s="240"/>
      <c r="I12" s="240"/>
      <c r="J12" s="240"/>
      <c r="K12" s="240"/>
      <c r="L12" s="241"/>
      <c r="M12" s="226" t="s">
        <v>15</v>
      </c>
      <c r="N12" s="226" t="s">
        <v>16</v>
      </c>
      <c r="O12" s="226" t="s">
        <v>58</v>
      </c>
      <c r="P12" s="226" t="s">
        <v>17</v>
      </c>
      <c r="Q12" s="226" t="s">
        <v>18</v>
      </c>
      <c r="R12" s="226" t="s">
        <v>19</v>
      </c>
      <c r="S12" s="226" t="s">
        <v>20</v>
      </c>
      <c r="T12" s="226" t="s">
        <v>21</v>
      </c>
      <c r="U12" s="220" t="s">
        <v>22</v>
      </c>
    </row>
    <row r="13" spans="1:21" ht="15" customHeight="1" x14ac:dyDescent="0.2">
      <c r="A13" s="232"/>
      <c r="B13" s="225"/>
      <c r="C13" s="238"/>
      <c r="D13" s="223" t="s">
        <v>23</v>
      </c>
      <c r="E13" s="225" t="s">
        <v>24</v>
      </c>
      <c r="F13" s="225"/>
      <c r="G13" s="225"/>
      <c r="H13" s="225" t="s">
        <v>25</v>
      </c>
      <c r="I13" s="223" t="s">
        <v>20</v>
      </c>
      <c r="J13" s="223" t="s">
        <v>21</v>
      </c>
      <c r="K13" s="223" t="s">
        <v>29</v>
      </c>
      <c r="L13" s="223" t="s">
        <v>26</v>
      </c>
      <c r="M13" s="227"/>
      <c r="N13" s="227"/>
      <c r="O13" s="227"/>
      <c r="P13" s="227"/>
      <c r="Q13" s="227"/>
      <c r="R13" s="227"/>
      <c r="S13" s="227"/>
      <c r="T13" s="227"/>
      <c r="U13" s="221"/>
    </row>
    <row r="14" spans="1:21" ht="51" customHeight="1" x14ac:dyDescent="0.2">
      <c r="A14" s="232"/>
      <c r="B14" s="225"/>
      <c r="C14" s="224"/>
      <c r="D14" s="224"/>
      <c r="E14" s="141" t="s">
        <v>27</v>
      </c>
      <c r="F14" s="141" t="s">
        <v>28</v>
      </c>
      <c r="G14" s="141" t="s">
        <v>57</v>
      </c>
      <c r="H14" s="225"/>
      <c r="I14" s="224"/>
      <c r="J14" s="224"/>
      <c r="K14" s="224"/>
      <c r="L14" s="224"/>
      <c r="M14" s="228"/>
      <c r="N14" s="228"/>
      <c r="O14" s="228"/>
      <c r="P14" s="228"/>
      <c r="Q14" s="228"/>
      <c r="R14" s="228"/>
      <c r="S14" s="228"/>
      <c r="T14" s="228"/>
      <c r="U14" s="222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203" customFormat="1" ht="24" customHeight="1" x14ac:dyDescent="0.2">
      <c r="A18" s="187" t="s">
        <v>126</v>
      </c>
      <c r="B18" s="188" t="s">
        <v>125</v>
      </c>
      <c r="C18" s="39">
        <f>D18+E18+H18+I18+J18+K18+L18</f>
        <v>632858</v>
      </c>
      <c r="D18" s="39">
        <v>105608</v>
      </c>
      <c r="E18" s="39">
        <v>158041</v>
      </c>
      <c r="F18" s="39">
        <v>18013</v>
      </c>
      <c r="G18" s="39">
        <v>0</v>
      </c>
      <c r="H18" s="39">
        <v>144823</v>
      </c>
      <c r="I18" s="39">
        <v>119536</v>
      </c>
      <c r="J18" s="39">
        <v>74244</v>
      </c>
      <c r="K18" s="189"/>
      <c r="L18" s="39">
        <f>(D18+E18+H18+I18+J18+K18)*0.05082</f>
        <v>30606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39">
        <f t="shared" ref="U18" si="0">M18+O18+S18+T18</f>
        <v>0</v>
      </c>
    </row>
    <row r="19" spans="1:22" ht="32.25" customHeight="1" x14ac:dyDescent="0.2">
      <c r="A19" s="191"/>
      <c r="B19" s="144" t="s">
        <v>59</v>
      </c>
      <c r="C19" s="40">
        <f>SUM(C18:C18)</f>
        <v>632858</v>
      </c>
      <c r="D19" s="40">
        <f t="shared" ref="D19:U19" si="1">SUM(D18:D18)</f>
        <v>105608</v>
      </c>
      <c r="E19" s="40">
        <f t="shared" si="1"/>
        <v>158041</v>
      </c>
      <c r="F19" s="40">
        <f t="shared" si="1"/>
        <v>18013</v>
      </c>
      <c r="G19" s="40">
        <f t="shared" si="1"/>
        <v>0</v>
      </c>
      <c r="H19" s="40">
        <f t="shared" si="1"/>
        <v>144823</v>
      </c>
      <c r="I19" s="40">
        <f t="shared" si="1"/>
        <v>119536</v>
      </c>
      <c r="J19" s="40">
        <f t="shared" si="1"/>
        <v>74244</v>
      </c>
      <c r="K19" s="40">
        <f t="shared" si="1"/>
        <v>0</v>
      </c>
      <c r="L19" s="40">
        <f t="shared" si="1"/>
        <v>30606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40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5" customFormat="1" ht="18" customHeight="1" x14ac:dyDescent="0.2">
      <c r="A23" s="194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</row>
    <row r="30" spans="1:22" ht="25.5" x14ac:dyDescent="0.2">
      <c r="A30" s="35"/>
      <c r="B30" s="15" t="s">
        <v>133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6"/>
    </row>
    <row r="31" spans="1:22" ht="15" customHeight="1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ht="15" customHeight="1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7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08"/>
      <c r="C40" s="209"/>
      <c r="D40" s="212" t="s">
        <v>41</v>
      </c>
      <c r="E40" s="214" t="s">
        <v>52</v>
      </c>
      <c r="F40" s="215"/>
      <c r="G40" s="215"/>
      <c r="H40" s="215"/>
      <c r="I40" s="215"/>
      <c r="J40" s="216"/>
      <c r="K40" s="163"/>
      <c r="L40" s="163"/>
      <c r="M40" s="212" t="s">
        <v>42</v>
      </c>
      <c r="N40" s="164" t="s">
        <v>14</v>
      </c>
      <c r="O40" s="3"/>
    </row>
    <row r="41" spans="1:22" ht="52.5" hidden="1" customHeight="1" x14ac:dyDescent="0.2">
      <c r="B41" s="210"/>
      <c r="C41" s="211"/>
      <c r="D41" s="213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3"/>
      <c r="N41" s="165" t="s">
        <v>43</v>
      </c>
    </row>
    <row r="42" spans="1:22" ht="29.25" hidden="1" customHeight="1" x14ac:dyDescent="0.2">
      <c r="B42" s="217" t="s">
        <v>44</v>
      </c>
      <c r="C42" s="218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19" t="s">
        <v>48</v>
      </c>
      <c r="F46" s="219"/>
      <c r="G46" s="219"/>
      <c r="H46" s="219"/>
      <c r="I46" s="219"/>
      <c r="J46" s="219"/>
      <c r="K46" s="140"/>
      <c r="L46" s="140"/>
      <c r="M46" s="5"/>
      <c r="N46" s="5"/>
      <c r="U46" s="171" t="s">
        <v>122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0.82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/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8" t="s">
        <v>69</v>
      </c>
      <c r="C57" s="199"/>
      <c r="D57" s="199"/>
      <c r="E57" s="200"/>
      <c r="F57" s="199"/>
      <c r="G57" s="199"/>
      <c r="H57" s="198" t="s">
        <v>70</v>
      </c>
    </row>
    <row r="58" spans="1:14" x14ac:dyDescent="0.2">
      <c r="B58" s="201"/>
    </row>
    <row r="59" spans="1:14" x14ac:dyDescent="0.2">
      <c r="B59" s="202" t="s">
        <v>3</v>
      </c>
      <c r="D59" s="202" t="s">
        <v>4</v>
      </c>
      <c r="F59" s="206" t="s">
        <v>5</v>
      </c>
      <c r="G59" s="206"/>
    </row>
    <row r="60" spans="1:14" x14ac:dyDescent="0.2">
      <c r="F60" s="207" t="s">
        <v>6</v>
      </c>
      <c r="G60" s="207"/>
    </row>
    <row r="64" spans="1:14" x14ac:dyDescent="0.2">
      <c r="D64" s="204">
        <f>(J18/(D18+F18))*0.85</f>
        <v>0.51049999999999995</v>
      </c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view="pageBreakPreview" topLeftCell="A7" zoomScale="85" zoomScaleNormal="85" zoomScaleSheetLayoutView="85" workbookViewId="0">
      <pane xSplit="6" ySplit="19" topLeftCell="G26" activePane="bottomRight" state="frozen"/>
      <selection activeCell="A7" sqref="A7"/>
      <selection pane="topRight" activeCell="G7" sqref="G7"/>
      <selection pane="bottomLeft" activeCell="A23" sqref="A23"/>
      <selection pane="bottomRight" activeCell="B32" sqref="B32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29" t="s">
        <v>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139"/>
      <c r="U3" s="139"/>
    </row>
    <row r="4" spans="1:21" x14ac:dyDescent="0.2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1" x14ac:dyDescent="0.2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</row>
    <row r="6" spans="1:21" x14ac:dyDescent="0.2"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x14ac:dyDescent="0.2"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 t="s">
        <v>131</v>
      </c>
      <c r="U7" s="205"/>
    </row>
    <row r="8" spans="1:21" x14ac:dyDescent="0.2"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</row>
    <row r="9" spans="1:21" x14ac:dyDescent="0.2"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</row>
    <row r="10" spans="1:21" ht="13.5" thickBot="1" x14ac:dyDescent="0.25"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139"/>
      <c r="Q10" s="139"/>
      <c r="R10" s="139"/>
      <c r="S10" s="139"/>
      <c r="T10" s="139"/>
      <c r="U10" s="139" t="s">
        <v>8</v>
      </c>
    </row>
    <row r="11" spans="1:21" ht="12.75" customHeight="1" x14ac:dyDescent="0.2">
      <c r="A11" s="231" t="s">
        <v>9</v>
      </c>
      <c r="B11" s="233" t="s">
        <v>10</v>
      </c>
      <c r="C11" s="234" t="s">
        <v>11</v>
      </c>
      <c r="D11" s="235"/>
      <c r="E11" s="235"/>
      <c r="F11" s="235"/>
      <c r="G11" s="235"/>
      <c r="H11" s="235"/>
      <c r="I11" s="235"/>
      <c r="J11" s="235"/>
      <c r="K11" s="235"/>
      <c r="L11" s="236"/>
      <c r="M11" s="234" t="s">
        <v>12</v>
      </c>
      <c r="N11" s="235"/>
      <c r="O11" s="235"/>
      <c r="P11" s="235"/>
      <c r="Q11" s="235"/>
      <c r="R11" s="235"/>
      <c r="S11" s="235"/>
      <c r="T11" s="235"/>
      <c r="U11" s="237"/>
    </row>
    <row r="12" spans="1:21" ht="12.75" customHeight="1" x14ac:dyDescent="0.2">
      <c r="A12" s="232"/>
      <c r="B12" s="225"/>
      <c r="C12" s="238" t="s">
        <v>13</v>
      </c>
      <c r="D12" s="239" t="s">
        <v>14</v>
      </c>
      <c r="E12" s="240"/>
      <c r="F12" s="240"/>
      <c r="G12" s="240"/>
      <c r="H12" s="240"/>
      <c r="I12" s="240"/>
      <c r="J12" s="240"/>
      <c r="K12" s="240"/>
      <c r="L12" s="241"/>
      <c r="M12" s="226" t="s">
        <v>15</v>
      </c>
      <c r="N12" s="226" t="s">
        <v>16</v>
      </c>
      <c r="O12" s="226" t="s">
        <v>58</v>
      </c>
      <c r="P12" s="226" t="s">
        <v>17</v>
      </c>
      <c r="Q12" s="226" t="s">
        <v>18</v>
      </c>
      <c r="R12" s="226" t="s">
        <v>19</v>
      </c>
      <c r="S12" s="226" t="s">
        <v>20</v>
      </c>
      <c r="T12" s="226" t="s">
        <v>21</v>
      </c>
      <c r="U12" s="220" t="s">
        <v>22</v>
      </c>
    </row>
    <row r="13" spans="1:21" ht="15" customHeight="1" x14ac:dyDescent="0.2">
      <c r="A13" s="232"/>
      <c r="B13" s="225"/>
      <c r="C13" s="238"/>
      <c r="D13" s="223" t="s">
        <v>23</v>
      </c>
      <c r="E13" s="225" t="s">
        <v>24</v>
      </c>
      <c r="F13" s="225"/>
      <c r="G13" s="225"/>
      <c r="H13" s="225" t="s">
        <v>25</v>
      </c>
      <c r="I13" s="223" t="s">
        <v>20</v>
      </c>
      <c r="J13" s="223" t="s">
        <v>21</v>
      </c>
      <c r="K13" s="223" t="s">
        <v>29</v>
      </c>
      <c r="L13" s="223" t="s">
        <v>26</v>
      </c>
      <c r="M13" s="227"/>
      <c r="N13" s="227"/>
      <c r="O13" s="227"/>
      <c r="P13" s="227"/>
      <c r="Q13" s="227"/>
      <c r="R13" s="227"/>
      <c r="S13" s="227"/>
      <c r="T13" s="227"/>
      <c r="U13" s="221"/>
    </row>
    <row r="14" spans="1:21" ht="51" customHeight="1" x14ac:dyDescent="0.2">
      <c r="A14" s="232"/>
      <c r="B14" s="225"/>
      <c r="C14" s="224"/>
      <c r="D14" s="224"/>
      <c r="E14" s="141" t="s">
        <v>27</v>
      </c>
      <c r="F14" s="141" t="s">
        <v>28</v>
      </c>
      <c r="G14" s="141" t="s">
        <v>57</v>
      </c>
      <c r="H14" s="225"/>
      <c r="I14" s="224"/>
      <c r="J14" s="224"/>
      <c r="K14" s="224"/>
      <c r="L14" s="224"/>
      <c r="M14" s="228"/>
      <c r="N14" s="228"/>
      <c r="O14" s="228"/>
      <c r="P14" s="228"/>
      <c r="Q14" s="228"/>
      <c r="R14" s="228"/>
      <c r="S14" s="228"/>
      <c r="T14" s="228"/>
      <c r="U14" s="222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203" customFormat="1" ht="32.25" customHeight="1" x14ac:dyDescent="0.2">
      <c r="A18" s="187" t="s">
        <v>128</v>
      </c>
      <c r="B18" s="188" t="s">
        <v>125</v>
      </c>
      <c r="C18" s="39">
        <f>D18+E18+H18+I18+J18+K18+L18</f>
        <v>795401</v>
      </c>
      <c r="D18" s="39">
        <v>110600</v>
      </c>
      <c r="E18" s="39">
        <v>224921</v>
      </c>
      <c r="F18" s="39">
        <v>29257</v>
      </c>
      <c r="G18" s="39">
        <v>0</v>
      </c>
      <c r="H18" s="39">
        <v>201419</v>
      </c>
      <c r="I18" s="39">
        <v>135808</v>
      </c>
      <c r="J18" s="39">
        <v>84186</v>
      </c>
      <c r="K18" s="189"/>
      <c r="L18" s="39">
        <f>(D18+E18+H18+I18+J18+K18)*0.05082</f>
        <v>38467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39">
        <f t="shared" ref="U18" si="0">M18+O18+S18+T18</f>
        <v>0</v>
      </c>
    </row>
    <row r="19" spans="1:22" ht="32.25" customHeight="1" x14ac:dyDescent="0.2">
      <c r="A19" s="191"/>
      <c r="B19" s="144" t="s">
        <v>59</v>
      </c>
      <c r="C19" s="40">
        <f t="shared" ref="C19:U19" si="1">SUM(C18:C18)</f>
        <v>795401</v>
      </c>
      <c r="D19" s="40">
        <f t="shared" si="1"/>
        <v>110600</v>
      </c>
      <c r="E19" s="40">
        <f t="shared" si="1"/>
        <v>224921</v>
      </c>
      <c r="F19" s="40">
        <f t="shared" si="1"/>
        <v>29257</v>
      </c>
      <c r="G19" s="40">
        <f t="shared" si="1"/>
        <v>0</v>
      </c>
      <c r="H19" s="40">
        <f t="shared" si="1"/>
        <v>201419</v>
      </c>
      <c r="I19" s="40">
        <f t="shared" si="1"/>
        <v>135808</v>
      </c>
      <c r="J19" s="40">
        <f t="shared" si="1"/>
        <v>84186</v>
      </c>
      <c r="K19" s="40">
        <f t="shared" si="1"/>
        <v>0</v>
      </c>
      <c r="L19" s="40">
        <f t="shared" si="1"/>
        <v>38467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40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5" customFormat="1" ht="18" customHeight="1" x14ac:dyDescent="0.2">
      <c r="A23" s="194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</row>
    <row r="30" spans="1:22" ht="25.5" x14ac:dyDescent="0.2">
      <c r="A30" s="35"/>
      <c r="B30" s="15" t="s">
        <v>134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6"/>
    </row>
    <row r="31" spans="1:22" ht="15" customHeight="1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ht="15" customHeight="1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7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08"/>
      <c r="C40" s="209"/>
      <c r="D40" s="212" t="s">
        <v>41</v>
      </c>
      <c r="E40" s="214" t="s">
        <v>52</v>
      </c>
      <c r="F40" s="215"/>
      <c r="G40" s="215"/>
      <c r="H40" s="215"/>
      <c r="I40" s="215"/>
      <c r="J40" s="216"/>
      <c r="K40" s="163"/>
      <c r="L40" s="163"/>
      <c r="M40" s="212" t="s">
        <v>42</v>
      </c>
      <c r="N40" s="164" t="s">
        <v>14</v>
      </c>
      <c r="O40" s="3"/>
    </row>
    <row r="41" spans="1:22" ht="52.5" hidden="1" customHeight="1" x14ac:dyDescent="0.2">
      <c r="B41" s="210"/>
      <c r="C41" s="211"/>
      <c r="D41" s="213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3"/>
      <c r="N41" s="165" t="s">
        <v>43</v>
      </c>
    </row>
    <row r="42" spans="1:22" ht="29.25" hidden="1" customHeight="1" x14ac:dyDescent="0.2">
      <c r="B42" s="217" t="s">
        <v>44</v>
      </c>
      <c r="C42" s="218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19" t="s">
        <v>48</v>
      </c>
      <c r="F46" s="219"/>
      <c r="G46" s="219"/>
      <c r="H46" s="219"/>
      <c r="I46" s="219"/>
      <c r="J46" s="219"/>
      <c r="K46" s="140"/>
      <c r="L46" s="140"/>
      <c r="M46" s="5"/>
      <c r="N46" s="5"/>
      <c r="U46" s="171" t="s">
        <v>122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0.83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/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8" t="s">
        <v>69</v>
      </c>
      <c r="C57" s="199"/>
      <c r="D57" s="199"/>
      <c r="E57" s="200"/>
      <c r="F57" s="199"/>
      <c r="G57" s="199"/>
      <c r="H57" s="198" t="s">
        <v>70</v>
      </c>
    </row>
    <row r="58" spans="1:14" x14ac:dyDescent="0.2">
      <c r="B58" s="201"/>
    </row>
    <row r="59" spans="1:14" x14ac:dyDescent="0.2">
      <c r="B59" s="202" t="s">
        <v>3</v>
      </c>
      <c r="D59" s="202" t="s">
        <v>4</v>
      </c>
      <c r="F59" s="206" t="s">
        <v>5</v>
      </c>
      <c r="G59" s="206"/>
    </row>
    <row r="60" spans="1:14" x14ac:dyDescent="0.2">
      <c r="F60" s="207" t="s">
        <v>6</v>
      </c>
      <c r="G60" s="207"/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V60"/>
  <sheetViews>
    <sheetView showGridLines="0" view="pageBreakPreview" topLeftCell="A7" zoomScale="85" zoomScaleNormal="85" zoomScaleSheetLayoutView="85" workbookViewId="0">
      <pane xSplit="6" ySplit="19" topLeftCell="G26" activePane="bottomRight" state="frozen"/>
      <selection activeCell="A7" sqref="A7"/>
      <selection pane="topRight" activeCell="G7" sqref="G7"/>
      <selection pane="bottomLeft" activeCell="A23" sqref="A23"/>
      <selection pane="bottomRight" activeCell="C35" sqref="C35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29" t="s">
        <v>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139"/>
      <c r="U3" s="139"/>
    </row>
    <row r="4" spans="1:21" x14ac:dyDescent="0.2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1" x14ac:dyDescent="0.2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</row>
    <row r="6" spans="1:21" x14ac:dyDescent="0.2"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x14ac:dyDescent="0.2"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 t="s">
        <v>132</v>
      </c>
      <c r="U7" s="205"/>
    </row>
    <row r="8" spans="1:21" x14ac:dyDescent="0.2"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</row>
    <row r="9" spans="1:21" x14ac:dyDescent="0.2"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</row>
    <row r="10" spans="1:21" ht="13.5" thickBot="1" x14ac:dyDescent="0.25"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139"/>
      <c r="Q10" s="139"/>
      <c r="R10" s="139"/>
      <c r="S10" s="139"/>
      <c r="T10" s="139"/>
      <c r="U10" s="139" t="s">
        <v>8</v>
      </c>
    </row>
    <row r="11" spans="1:21" ht="12.75" customHeight="1" x14ac:dyDescent="0.2">
      <c r="A11" s="231" t="s">
        <v>9</v>
      </c>
      <c r="B11" s="233" t="s">
        <v>10</v>
      </c>
      <c r="C11" s="234" t="s">
        <v>11</v>
      </c>
      <c r="D11" s="235"/>
      <c r="E11" s="235"/>
      <c r="F11" s="235"/>
      <c r="G11" s="235"/>
      <c r="H11" s="235"/>
      <c r="I11" s="235"/>
      <c r="J11" s="235"/>
      <c r="K11" s="235"/>
      <c r="L11" s="236"/>
      <c r="M11" s="234" t="s">
        <v>12</v>
      </c>
      <c r="N11" s="235"/>
      <c r="O11" s="235"/>
      <c r="P11" s="235"/>
      <c r="Q11" s="235"/>
      <c r="R11" s="235"/>
      <c r="S11" s="235"/>
      <c r="T11" s="235"/>
      <c r="U11" s="237"/>
    </row>
    <row r="12" spans="1:21" ht="12.75" customHeight="1" x14ac:dyDescent="0.2">
      <c r="A12" s="232"/>
      <c r="B12" s="225"/>
      <c r="C12" s="238" t="s">
        <v>13</v>
      </c>
      <c r="D12" s="239" t="s">
        <v>14</v>
      </c>
      <c r="E12" s="240"/>
      <c r="F12" s="240"/>
      <c r="G12" s="240"/>
      <c r="H12" s="240"/>
      <c r="I12" s="240"/>
      <c r="J12" s="240"/>
      <c r="K12" s="240"/>
      <c r="L12" s="241"/>
      <c r="M12" s="226" t="s">
        <v>15</v>
      </c>
      <c r="N12" s="226" t="s">
        <v>16</v>
      </c>
      <c r="O12" s="226" t="s">
        <v>58</v>
      </c>
      <c r="P12" s="226" t="s">
        <v>17</v>
      </c>
      <c r="Q12" s="226" t="s">
        <v>18</v>
      </c>
      <c r="R12" s="226" t="s">
        <v>19</v>
      </c>
      <c r="S12" s="226" t="s">
        <v>20</v>
      </c>
      <c r="T12" s="226" t="s">
        <v>21</v>
      </c>
      <c r="U12" s="220" t="s">
        <v>22</v>
      </c>
    </row>
    <row r="13" spans="1:21" ht="15" customHeight="1" x14ac:dyDescent="0.2">
      <c r="A13" s="232"/>
      <c r="B13" s="225"/>
      <c r="C13" s="238"/>
      <c r="D13" s="223" t="s">
        <v>23</v>
      </c>
      <c r="E13" s="225" t="s">
        <v>24</v>
      </c>
      <c r="F13" s="225"/>
      <c r="G13" s="225"/>
      <c r="H13" s="225" t="s">
        <v>25</v>
      </c>
      <c r="I13" s="223" t="s">
        <v>20</v>
      </c>
      <c r="J13" s="223" t="s">
        <v>21</v>
      </c>
      <c r="K13" s="223" t="s">
        <v>29</v>
      </c>
      <c r="L13" s="223" t="s">
        <v>26</v>
      </c>
      <c r="M13" s="227"/>
      <c r="N13" s="227"/>
      <c r="O13" s="227"/>
      <c r="P13" s="227"/>
      <c r="Q13" s="227"/>
      <c r="R13" s="227"/>
      <c r="S13" s="227"/>
      <c r="T13" s="227"/>
      <c r="U13" s="221"/>
    </row>
    <row r="14" spans="1:21" ht="51" customHeight="1" x14ac:dyDescent="0.2">
      <c r="A14" s="232"/>
      <c r="B14" s="225"/>
      <c r="C14" s="224"/>
      <c r="D14" s="224"/>
      <c r="E14" s="141" t="s">
        <v>27</v>
      </c>
      <c r="F14" s="141" t="s">
        <v>28</v>
      </c>
      <c r="G14" s="141" t="s">
        <v>57</v>
      </c>
      <c r="H14" s="225"/>
      <c r="I14" s="224"/>
      <c r="J14" s="224"/>
      <c r="K14" s="224"/>
      <c r="L14" s="224"/>
      <c r="M14" s="228"/>
      <c r="N14" s="228"/>
      <c r="O14" s="228"/>
      <c r="P14" s="228"/>
      <c r="Q14" s="228"/>
      <c r="R14" s="228"/>
      <c r="S14" s="228"/>
      <c r="T14" s="228"/>
      <c r="U14" s="222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203" customFormat="1" ht="32.25" customHeight="1" x14ac:dyDescent="0.2">
      <c r="A18" s="187" t="s">
        <v>127</v>
      </c>
      <c r="B18" s="188" t="s">
        <v>125</v>
      </c>
      <c r="C18" s="39">
        <f>D18+E18+H18+I18+J18+K18+L18</f>
        <v>3538475</v>
      </c>
      <c r="D18" s="39">
        <v>534296</v>
      </c>
      <c r="E18" s="39">
        <v>981014</v>
      </c>
      <c r="F18" s="39">
        <v>90055</v>
      </c>
      <c r="G18" s="39">
        <v>0</v>
      </c>
      <c r="H18" s="39">
        <v>852325</v>
      </c>
      <c r="I18" s="39">
        <v>573613</v>
      </c>
      <c r="J18" s="39">
        <v>426098</v>
      </c>
      <c r="K18" s="189"/>
      <c r="L18" s="39">
        <f>(D18+E18+H18+I18+J18+K18)*0.05082</f>
        <v>171129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39">
        <f t="shared" ref="U18" si="0">M18+O18+S18+T18</f>
        <v>0</v>
      </c>
    </row>
    <row r="19" spans="1:22" ht="32.25" customHeight="1" x14ac:dyDescent="0.2">
      <c r="A19" s="191"/>
      <c r="B19" s="144" t="s">
        <v>59</v>
      </c>
      <c r="C19" s="40">
        <f t="shared" ref="C19:U19" si="1">SUM(C18:C18)</f>
        <v>3538475</v>
      </c>
      <c r="D19" s="40">
        <f t="shared" si="1"/>
        <v>534296</v>
      </c>
      <c r="E19" s="40">
        <f t="shared" si="1"/>
        <v>981014</v>
      </c>
      <c r="F19" s="40">
        <f t="shared" si="1"/>
        <v>90055</v>
      </c>
      <c r="G19" s="40">
        <f t="shared" si="1"/>
        <v>0</v>
      </c>
      <c r="H19" s="40">
        <f t="shared" si="1"/>
        <v>852325</v>
      </c>
      <c r="I19" s="40">
        <f t="shared" si="1"/>
        <v>573613</v>
      </c>
      <c r="J19" s="40">
        <f t="shared" si="1"/>
        <v>426098</v>
      </c>
      <c r="K19" s="40">
        <f t="shared" si="1"/>
        <v>0</v>
      </c>
      <c r="L19" s="40">
        <f t="shared" si="1"/>
        <v>171129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40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5" customFormat="1" ht="18" customHeight="1" x14ac:dyDescent="0.2">
      <c r="A23" s="194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</row>
    <row r="30" spans="1:22" ht="25.5" x14ac:dyDescent="0.2">
      <c r="A30" s="35"/>
      <c r="B30" s="15" t="s">
        <v>135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6"/>
    </row>
    <row r="31" spans="1:22" ht="15" customHeight="1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ht="15" customHeight="1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7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08"/>
      <c r="C40" s="209"/>
      <c r="D40" s="212" t="s">
        <v>41</v>
      </c>
      <c r="E40" s="214" t="s">
        <v>52</v>
      </c>
      <c r="F40" s="215"/>
      <c r="G40" s="215"/>
      <c r="H40" s="215"/>
      <c r="I40" s="215"/>
      <c r="J40" s="216"/>
      <c r="K40" s="163"/>
      <c r="L40" s="163"/>
      <c r="M40" s="212" t="s">
        <v>42</v>
      </c>
      <c r="N40" s="164" t="s">
        <v>14</v>
      </c>
      <c r="O40" s="3"/>
    </row>
    <row r="41" spans="1:22" ht="52.5" hidden="1" customHeight="1" x14ac:dyDescent="0.2">
      <c r="B41" s="210"/>
      <c r="C41" s="211"/>
      <c r="D41" s="213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3"/>
      <c r="N41" s="165" t="s">
        <v>43</v>
      </c>
    </row>
    <row r="42" spans="1:22" ht="29.25" hidden="1" customHeight="1" x14ac:dyDescent="0.2">
      <c r="B42" s="217" t="s">
        <v>44</v>
      </c>
      <c r="C42" s="218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19" t="s">
        <v>48</v>
      </c>
      <c r="F46" s="219"/>
      <c r="G46" s="219"/>
      <c r="H46" s="219"/>
      <c r="I46" s="219"/>
      <c r="J46" s="219"/>
      <c r="K46" s="140"/>
      <c r="L46" s="140"/>
      <c r="M46" s="5"/>
      <c r="N46" s="5"/>
      <c r="U46" s="171" t="s">
        <v>122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0.78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/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8" t="s">
        <v>69</v>
      </c>
      <c r="C57" s="199"/>
      <c r="D57" s="199"/>
      <c r="E57" s="200"/>
      <c r="F57" s="199"/>
      <c r="G57" s="199"/>
      <c r="H57" s="198" t="s">
        <v>70</v>
      </c>
    </row>
    <row r="58" spans="1:14" x14ac:dyDescent="0.2">
      <c r="B58" s="201"/>
    </row>
    <row r="59" spans="1:14" x14ac:dyDescent="0.2">
      <c r="B59" s="202" t="s">
        <v>3</v>
      </c>
      <c r="D59" s="202" t="s">
        <v>4</v>
      </c>
      <c r="F59" s="206" t="s">
        <v>5</v>
      </c>
      <c r="G59" s="206"/>
    </row>
    <row r="60" spans="1:14" x14ac:dyDescent="0.2">
      <c r="F60" s="207" t="s">
        <v>6</v>
      </c>
      <c r="G60" s="207"/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40" sqref="F40"/>
    </sheetView>
  </sheetViews>
  <sheetFormatPr defaultRowHeight="12.75" x14ac:dyDescent="0.2"/>
  <cols>
    <col min="1" max="1" width="29.7109375" style="99" customWidth="1"/>
    <col min="2" max="2" width="25.140625" style="99" customWidth="1"/>
    <col min="3" max="3" width="7.140625" style="99" customWidth="1"/>
    <col min="4" max="4" width="10.7109375" style="99" customWidth="1"/>
    <col min="5" max="5" width="9.7109375" style="99" customWidth="1"/>
    <col min="6" max="6" width="8.28515625" style="99" customWidth="1"/>
    <col min="7" max="7" width="8.42578125" style="99" customWidth="1"/>
    <col min="8" max="8" width="10" style="99" customWidth="1"/>
    <col min="9" max="9" width="8.7109375" style="99" customWidth="1"/>
    <col min="10" max="10" width="11.7109375" style="99" customWidth="1"/>
    <col min="11" max="16384" width="9.140625" style="99"/>
  </cols>
  <sheetData>
    <row r="1" spans="1:16" s="98" customFormat="1" ht="12" x14ac:dyDescent="0.2">
      <c r="A1" s="97" t="s">
        <v>106</v>
      </c>
      <c r="B1" s="97"/>
      <c r="C1" s="97"/>
      <c r="D1" s="97"/>
      <c r="E1" s="97"/>
      <c r="I1" s="268" t="s">
        <v>76</v>
      </c>
      <c r="J1" s="268"/>
    </row>
    <row r="2" spans="1:16" s="41" customFormat="1" x14ac:dyDescent="0.2">
      <c r="A2" s="42" t="s">
        <v>77</v>
      </c>
    </row>
    <row r="3" spans="1:16" x14ac:dyDescent="0.2">
      <c r="A3" s="269" t="s">
        <v>107</v>
      </c>
      <c r="B3" s="269"/>
      <c r="C3" s="269"/>
      <c r="D3" s="269"/>
      <c r="E3" s="269"/>
      <c r="F3" s="269"/>
      <c r="G3" s="269"/>
      <c r="H3" s="269"/>
      <c r="I3" s="269"/>
      <c r="J3" s="269"/>
    </row>
    <row r="4" spans="1:16" ht="15" customHeight="1" x14ac:dyDescent="0.2">
      <c r="A4" s="253" t="s">
        <v>71</v>
      </c>
      <c r="B4" s="253"/>
      <c r="C4" s="253"/>
      <c r="D4" s="253"/>
      <c r="E4" s="253"/>
      <c r="F4" s="253"/>
      <c r="G4" s="253"/>
      <c r="H4" s="253"/>
      <c r="I4" s="253"/>
      <c r="J4" s="253"/>
      <c r="K4" s="46"/>
      <c r="L4" s="46"/>
      <c r="M4" s="46"/>
      <c r="N4" s="100"/>
      <c r="O4" s="100"/>
      <c r="P4" s="100"/>
    </row>
    <row r="5" spans="1:16" ht="15" customHeight="1" thickBot="1" x14ac:dyDescent="0.25">
      <c r="A5" s="253" t="s">
        <v>72</v>
      </c>
      <c r="B5" s="253"/>
      <c r="C5" s="253"/>
      <c r="D5" s="253"/>
      <c r="E5" s="253"/>
      <c r="F5" s="253"/>
      <c r="G5" s="253"/>
      <c r="H5" s="253"/>
      <c r="I5" s="253"/>
      <c r="J5" s="253"/>
      <c r="K5" s="46"/>
      <c r="L5" s="46"/>
      <c r="M5" s="46"/>
    </row>
    <row r="6" spans="1:16" ht="20.25" customHeight="1" x14ac:dyDescent="0.2">
      <c r="A6" s="261" t="s">
        <v>108</v>
      </c>
      <c r="B6" s="261" t="s">
        <v>109</v>
      </c>
      <c r="C6" s="261" t="s">
        <v>110</v>
      </c>
      <c r="D6" s="261" t="s">
        <v>121</v>
      </c>
      <c r="E6" s="261" t="s">
        <v>111</v>
      </c>
      <c r="F6" s="261" t="s">
        <v>112</v>
      </c>
      <c r="G6" s="259" t="s">
        <v>113</v>
      </c>
      <c r="H6" s="261" t="s">
        <v>114</v>
      </c>
      <c r="I6" s="261" t="s">
        <v>83</v>
      </c>
      <c r="J6" s="261" t="s">
        <v>115</v>
      </c>
    </row>
    <row r="7" spans="1:16" ht="68.25" customHeight="1" thickBot="1" x14ac:dyDescent="0.25">
      <c r="A7" s="262"/>
      <c r="B7" s="262"/>
      <c r="C7" s="262"/>
      <c r="D7" s="262"/>
      <c r="E7" s="262"/>
      <c r="F7" s="262"/>
      <c r="G7" s="260"/>
      <c r="H7" s="262"/>
      <c r="I7" s="262"/>
      <c r="J7" s="262"/>
    </row>
    <row r="8" spans="1:16" ht="25.5" customHeight="1" thickBot="1" x14ac:dyDescent="0.25">
      <c r="A8" s="101">
        <v>1</v>
      </c>
      <c r="B8" s="101">
        <v>2</v>
      </c>
      <c r="C8" s="101">
        <v>3</v>
      </c>
      <c r="D8" s="101">
        <v>4</v>
      </c>
      <c r="E8" s="101">
        <v>5</v>
      </c>
      <c r="F8" s="102">
        <v>6</v>
      </c>
      <c r="G8" s="102">
        <v>7</v>
      </c>
      <c r="H8" s="101">
        <v>8</v>
      </c>
      <c r="I8" s="101">
        <v>9</v>
      </c>
      <c r="J8" s="102">
        <v>10</v>
      </c>
    </row>
    <row r="9" spans="1:16" ht="13.5" hidden="1" thickBot="1" x14ac:dyDescent="0.25">
      <c r="A9" s="263" t="s">
        <v>116</v>
      </c>
      <c r="B9" s="103" t="s">
        <v>117</v>
      </c>
      <c r="C9" s="104">
        <v>0</v>
      </c>
      <c r="D9" s="104">
        <v>140</v>
      </c>
      <c r="E9" s="104">
        <v>28</v>
      </c>
      <c r="F9" s="105">
        <f>D9/E9</f>
        <v>5</v>
      </c>
      <c r="G9" s="104">
        <f>1746</f>
        <v>1746</v>
      </c>
      <c r="H9" s="105">
        <f>F9*G9</f>
        <v>8730</v>
      </c>
      <c r="I9" s="104">
        <f>C9</f>
        <v>0</v>
      </c>
      <c r="J9" s="106">
        <f>H9*I9</f>
        <v>0</v>
      </c>
    </row>
    <row r="10" spans="1:16" ht="25.5" hidden="1" customHeight="1" x14ac:dyDescent="0.2">
      <c r="A10" s="264"/>
      <c r="B10" s="107" t="s">
        <v>118</v>
      </c>
      <c r="C10" s="104">
        <v>0</v>
      </c>
      <c r="D10" s="104">
        <v>140</v>
      </c>
      <c r="E10" s="104">
        <v>28</v>
      </c>
      <c r="F10" s="105">
        <f>D10/E10</f>
        <v>5</v>
      </c>
      <c r="G10" s="104">
        <f>1746</f>
        <v>1746</v>
      </c>
      <c r="H10" s="105">
        <f>F10*G10</f>
        <v>8730</v>
      </c>
      <c r="I10" s="104">
        <f>C10</f>
        <v>0</v>
      </c>
      <c r="J10" s="106">
        <f>H10*I10</f>
        <v>0</v>
      </c>
    </row>
    <row r="11" spans="1:16" ht="13.5" hidden="1" thickBot="1" x14ac:dyDescent="0.25">
      <c r="A11" s="264"/>
      <c r="B11" s="108" t="s">
        <v>119</v>
      </c>
      <c r="C11" s="109">
        <v>0</v>
      </c>
      <c r="D11" s="110">
        <v>140</v>
      </c>
      <c r="E11" s="110">
        <v>28</v>
      </c>
      <c r="F11" s="111">
        <f>D11/E11</f>
        <v>5</v>
      </c>
      <c r="G11" s="110">
        <f>1746</f>
        <v>1746</v>
      </c>
      <c r="H11" s="111">
        <f>F11*G11</f>
        <v>8730</v>
      </c>
      <c r="I11" s="110">
        <f>C11</f>
        <v>0</v>
      </c>
      <c r="J11" s="112">
        <f>H11*I11</f>
        <v>0</v>
      </c>
    </row>
    <row r="12" spans="1:16" ht="12.75" hidden="1" customHeight="1" x14ac:dyDescent="0.2">
      <c r="A12" s="113"/>
      <c r="B12" s="114"/>
      <c r="C12" s="115"/>
      <c r="D12" s="115"/>
      <c r="E12" s="115"/>
      <c r="F12" s="116"/>
      <c r="G12" s="115"/>
      <c r="H12" s="116"/>
      <c r="I12" s="115"/>
      <c r="J12" s="117">
        <f>H12*I12</f>
        <v>0</v>
      </c>
    </row>
    <row r="13" spans="1:16" ht="12.75" hidden="1" customHeight="1" x14ac:dyDescent="0.2">
      <c r="A13" s="118"/>
      <c r="B13" s="119"/>
      <c r="C13" s="109"/>
      <c r="D13" s="109"/>
      <c r="E13" s="109"/>
      <c r="F13" s="111"/>
      <c r="G13" s="109"/>
      <c r="H13" s="111"/>
      <c r="I13" s="109"/>
      <c r="J13" s="112">
        <f>H13*I13</f>
        <v>0</v>
      </c>
    </row>
    <row r="14" spans="1:16" ht="12.75" customHeight="1" x14ac:dyDescent="0.2">
      <c r="A14" s="120"/>
      <c r="B14" s="121"/>
      <c r="C14" s="115"/>
      <c r="D14" s="115"/>
      <c r="E14" s="115"/>
      <c r="F14" s="116"/>
      <c r="G14" s="115"/>
      <c r="H14" s="116"/>
      <c r="I14" s="115"/>
      <c r="J14" s="117"/>
    </row>
    <row r="15" spans="1:16" x14ac:dyDescent="0.2">
      <c r="A15" s="122"/>
      <c r="B15" s="123"/>
      <c r="C15" s="124"/>
      <c r="D15" s="124"/>
      <c r="E15" s="124"/>
      <c r="F15" s="125"/>
      <c r="G15" s="124"/>
      <c r="H15" s="125"/>
      <c r="I15" s="124"/>
      <c r="J15" s="126"/>
    </row>
    <row r="16" spans="1:16" s="98" customFormat="1" x14ac:dyDescent="0.2">
      <c r="A16" s="122"/>
      <c r="B16" s="123"/>
      <c r="C16" s="124"/>
      <c r="D16" s="124"/>
      <c r="E16" s="124"/>
      <c r="F16" s="125"/>
      <c r="G16" s="124"/>
      <c r="H16" s="125"/>
      <c r="I16" s="124"/>
      <c r="J16" s="126"/>
    </row>
    <row r="17" spans="1:10" s="98" customFormat="1" ht="26.25" customHeight="1" x14ac:dyDescent="0.2">
      <c r="A17" s="127"/>
      <c r="B17" s="128"/>
      <c r="C17" s="124"/>
      <c r="D17" s="124"/>
      <c r="E17" s="124"/>
      <c r="F17" s="125"/>
      <c r="G17" s="129"/>
      <c r="H17" s="125"/>
      <c r="I17" s="124"/>
      <c r="J17" s="126"/>
    </row>
    <row r="18" spans="1:10" s="98" customFormat="1" ht="26.25" customHeight="1" thickBot="1" x14ac:dyDescent="0.25">
      <c r="A18" s="130"/>
      <c r="B18" s="131"/>
      <c r="C18" s="132"/>
      <c r="D18" s="132"/>
      <c r="E18" s="132"/>
      <c r="F18" s="133"/>
      <c r="G18" s="134"/>
      <c r="H18" s="133"/>
      <c r="I18" s="132"/>
      <c r="J18" s="135"/>
    </row>
    <row r="19" spans="1:10" ht="13.5" thickBot="1" x14ac:dyDescent="0.25">
      <c r="A19" s="265" t="s">
        <v>120</v>
      </c>
      <c r="B19" s="266"/>
      <c r="C19" s="266"/>
      <c r="D19" s="266"/>
      <c r="E19" s="266"/>
      <c r="F19" s="266"/>
      <c r="G19" s="266"/>
      <c r="H19" s="266"/>
      <c r="I19" s="267"/>
      <c r="J19" s="136"/>
    </row>
    <row r="22" spans="1:10" ht="12.75" customHeight="1" x14ac:dyDescent="0.2">
      <c r="A22" s="2" t="s">
        <v>3</v>
      </c>
      <c r="B22" s="1"/>
      <c r="C22" s="251" t="s">
        <v>4</v>
      </c>
      <c r="D22" s="251"/>
      <c r="E22" s="1"/>
      <c r="F22" s="251" t="s">
        <v>5</v>
      </c>
      <c r="G22" s="251"/>
      <c r="H22" s="251"/>
    </row>
    <row r="23" spans="1:10" x14ac:dyDescent="0.2">
      <c r="A23" s="1"/>
      <c r="B23" s="1"/>
      <c r="C23" s="1"/>
      <c r="D23" s="1"/>
      <c r="E23" s="1"/>
      <c r="F23" s="242" t="s">
        <v>6</v>
      </c>
      <c r="G23" s="242"/>
      <c r="H23" s="242"/>
    </row>
    <row r="24" spans="1:10" x14ac:dyDescent="0.2">
      <c r="G24" s="137"/>
    </row>
    <row r="25" spans="1:10" x14ac:dyDescent="0.2">
      <c r="G25" s="137"/>
    </row>
    <row r="26" spans="1:10" x14ac:dyDescent="0.2">
      <c r="G26" s="137"/>
    </row>
    <row r="27" spans="1:10" x14ac:dyDescent="0.2">
      <c r="G27" s="137"/>
    </row>
    <row r="28" spans="1:10" x14ac:dyDescent="0.2">
      <c r="G28" s="137"/>
    </row>
    <row r="29" spans="1:10" x14ac:dyDescent="0.2">
      <c r="G29" s="137"/>
    </row>
    <row r="30" spans="1:10" x14ac:dyDescent="0.2">
      <c r="G30" s="137"/>
    </row>
    <row r="31" spans="1:10" x14ac:dyDescent="0.2">
      <c r="G31" s="138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Normal="98" zoomScaleSheetLayoutView="100" workbookViewId="0">
      <selection activeCell="O31" sqref="O31"/>
    </sheetView>
  </sheetViews>
  <sheetFormatPr defaultRowHeight="12.75" x14ac:dyDescent="0.2"/>
  <cols>
    <col min="1" max="1" width="3.5703125" style="43" customWidth="1"/>
    <col min="2" max="2" width="39.140625" style="43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43"/>
  </cols>
  <sheetData>
    <row r="1" spans="1:18" x14ac:dyDescent="0.2">
      <c r="A1" s="42" t="s">
        <v>75</v>
      </c>
      <c r="C1" s="44"/>
      <c r="D1" s="44"/>
      <c r="K1" s="252" t="s">
        <v>129</v>
      </c>
      <c r="L1" s="252"/>
      <c r="M1" s="252"/>
    </row>
    <row r="2" spans="1:18" s="41" customFormat="1" x14ac:dyDescent="0.2">
      <c r="A2" s="42" t="s">
        <v>77</v>
      </c>
    </row>
    <row r="5" spans="1:18" x14ac:dyDescent="0.2">
      <c r="A5" s="253" t="s">
        <v>78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</row>
    <row r="6" spans="1:18" x14ac:dyDescent="0.2">
      <c r="A6" s="254" t="s">
        <v>71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46"/>
    </row>
    <row r="7" spans="1:18" ht="13.5" thickBot="1" x14ac:dyDescent="0.25">
      <c r="A7" s="254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46"/>
    </row>
    <row r="8" spans="1:18" x14ac:dyDescent="0.2">
      <c r="A8" s="255" t="s">
        <v>79</v>
      </c>
      <c r="B8" s="247" t="s">
        <v>80</v>
      </c>
      <c r="C8" s="257" t="s">
        <v>81</v>
      </c>
      <c r="D8" s="257" t="s">
        <v>82</v>
      </c>
      <c r="E8" s="247" t="s">
        <v>83</v>
      </c>
      <c r="F8" s="247" t="s">
        <v>84</v>
      </c>
      <c r="G8" s="247" t="s">
        <v>85</v>
      </c>
      <c r="H8" s="247" t="s">
        <v>86</v>
      </c>
      <c r="I8" s="247"/>
      <c r="J8" s="247"/>
      <c r="K8" s="247" t="s">
        <v>87</v>
      </c>
      <c r="L8" s="247"/>
      <c r="M8" s="249" t="s">
        <v>88</v>
      </c>
    </row>
    <row r="9" spans="1:18" s="49" customFormat="1" ht="42" customHeight="1" x14ac:dyDescent="0.25">
      <c r="A9" s="256"/>
      <c r="B9" s="248"/>
      <c r="C9" s="258"/>
      <c r="D9" s="258"/>
      <c r="E9" s="248"/>
      <c r="F9" s="248"/>
      <c r="G9" s="248"/>
      <c r="H9" s="47" t="s">
        <v>89</v>
      </c>
      <c r="I9" s="47" t="s">
        <v>90</v>
      </c>
      <c r="J9" s="47" t="s">
        <v>91</v>
      </c>
      <c r="K9" s="47" t="s">
        <v>92</v>
      </c>
      <c r="L9" s="47" t="s">
        <v>93</v>
      </c>
      <c r="M9" s="250"/>
      <c r="N9" s="48"/>
    </row>
    <row r="10" spans="1:18" s="53" customFormat="1" ht="13.5" thickBot="1" x14ac:dyDescent="0.25">
      <c r="A10" s="50" t="s">
        <v>73</v>
      </c>
      <c r="B10" s="51" t="s">
        <v>94</v>
      </c>
      <c r="C10" s="51" t="s">
        <v>74</v>
      </c>
      <c r="D10" s="51" t="s">
        <v>95</v>
      </c>
      <c r="E10" s="51" t="s">
        <v>96</v>
      </c>
      <c r="F10" s="51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2" t="s">
        <v>104</v>
      </c>
      <c r="N10" s="43"/>
    </row>
    <row r="11" spans="1:18" s="63" customFormat="1" ht="13.5" thickTop="1" x14ac:dyDescent="0.2">
      <c r="A11" s="54"/>
      <c r="B11" s="55"/>
      <c r="C11" s="56"/>
      <c r="D11" s="57"/>
      <c r="E11" s="57"/>
      <c r="F11" s="58"/>
      <c r="G11" s="58"/>
      <c r="H11" s="59"/>
      <c r="I11" s="59"/>
      <c r="J11" s="59"/>
      <c r="K11" s="60"/>
      <c r="L11" s="61"/>
      <c r="M11" s="62"/>
      <c r="N11" s="49"/>
    </row>
    <row r="12" spans="1:18" s="63" customFormat="1" x14ac:dyDescent="0.2">
      <c r="A12" s="64"/>
      <c r="B12" s="65"/>
      <c r="C12" s="66"/>
      <c r="D12" s="67"/>
      <c r="E12" s="68"/>
      <c r="F12" s="69"/>
      <c r="G12" s="69"/>
      <c r="H12" s="70"/>
      <c r="I12" s="70"/>
      <c r="J12" s="70"/>
      <c r="K12" s="68"/>
      <c r="L12" s="68"/>
      <c r="M12" s="71"/>
      <c r="N12" s="72"/>
      <c r="O12" s="73"/>
      <c r="P12" s="73"/>
      <c r="Q12" s="73"/>
      <c r="R12" s="73"/>
    </row>
    <row r="13" spans="1:18" s="63" customFormat="1" x14ac:dyDescent="0.2">
      <c r="A13" s="74"/>
      <c r="B13" s="75"/>
      <c r="C13" s="76"/>
      <c r="D13" s="77"/>
      <c r="E13" s="78"/>
      <c r="F13" s="79"/>
      <c r="G13" s="79"/>
      <c r="H13" s="80"/>
      <c r="I13" s="80"/>
      <c r="J13" s="80"/>
      <c r="K13" s="78"/>
      <c r="L13" s="78"/>
      <c r="M13" s="81"/>
      <c r="N13" s="73"/>
      <c r="O13" s="73"/>
      <c r="P13" s="73"/>
      <c r="Q13" s="73"/>
      <c r="R13" s="73"/>
    </row>
    <row r="14" spans="1:18" s="63" customFormat="1" x14ac:dyDescent="0.2">
      <c r="A14" s="74"/>
      <c r="B14" s="75"/>
      <c r="C14" s="76"/>
      <c r="D14" s="77"/>
      <c r="E14" s="78"/>
      <c r="F14" s="79"/>
      <c r="G14" s="79"/>
      <c r="H14" s="80"/>
      <c r="I14" s="80"/>
      <c r="J14" s="80"/>
      <c r="K14" s="78"/>
      <c r="L14" s="78"/>
      <c r="M14" s="81"/>
      <c r="N14" s="73"/>
      <c r="O14" s="73"/>
      <c r="P14" s="73"/>
      <c r="Q14" s="73"/>
      <c r="R14" s="73"/>
    </row>
    <row r="15" spans="1:18" s="63" customFormat="1" x14ac:dyDescent="0.2">
      <c r="A15" s="74"/>
      <c r="B15" s="75"/>
      <c r="C15" s="76"/>
      <c r="D15" s="77"/>
      <c r="E15" s="78"/>
      <c r="F15" s="79"/>
      <c r="G15" s="79"/>
      <c r="H15" s="80"/>
      <c r="I15" s="80"/>
      <c r="J15" s="80"/>
      <c r="K15" s="78"/>
      <c r="L15" s="78"/>
      <c r="M15" s="81"/>
      <c r="N15" s="73"/>
      <c r="O15" s="73"/>
      <c r="P15" s="73"/>
      <c r="Q15" s="73"/>
      <c r="R15" s="73"/>
    </row>
    <row r="16" spans="1:18" s="63" customFormat="1" x14ac:dyDescent="0.2">
      <c r="A16" s="74"/>
      <c r="B16" s="75"/>
      <c r="C16" s="76"/>
      <c r="D16" s="77"/>
      <c r="E16" s="78"/>
      <c r="F16" s="79"/>
      <c r="G16" s="79"/>
      <c r="H16" s="80"/>
      <c r="I16" s="80"/>
      <c r="J16" s="80"/>
      <c r="K16" s="78"/>
      <c r="L16" s="78"/>
      <c r="M16" s="81"/>
      <c r="N16" s="73"/>
      <c r="O16" s="73"/>
      <c r="P16" s="73"/>
      <c r="Q16" s="73"/>
      <c r="R16" s="73"/>
    </row>
    <row r="17" spans="1:18" s="63" customFormat="1" x14ac:dyDescent="0.2">
      <c r="A17" s="74"/>
      <c r="B17" s="75"/>
      <c r="C17" s="76"/>
      <c r="D17" s="77"/>
      <c r="E17" s="78"/>
      <c r="F17" s="79"/>
      <c r="G17" s="79"/>
      <c r="H17" s="80"/>
      <c r="I17" s="80"/>
      <c r="J17" s="80"/>
      <c r="K17" s="78"/>
      <c r="L17" s="78"/>
      <c r="M17" s="81"/>
      <c r="N17" s="73"/>
      <c r="O17" s="73"/>
      <c r="P17" s="73"/>
      <c r="Q17" s="73"/>
      <c r="R17" s="73"/>
    </row>
    <row r="18" spans="1:18" s="82" customFormat="1" x14ac:dyDescent="0.2">
      <c r="A18" s="74"/>
      <c r="B18" s="75"/>
      <c r="C18" s="76"/>
      <c r="D18" s="77"/>
      <c r="E18" s="78"/>
      <c r="F18" s="79"/>
      <c r="G18" s="79"/>
      <c r="H18" s="80"/>
      <c r="I18" s="80"/>
      <c r="J18" s="80"/>
      <c r="K18" s="78"/>
      <c r="L18" s="78"/>
      <c r="M18" s="81"/>
      <c r="N18" s="73"/>
      <c r="O18" s="43"/>
      <c r="P18" s="43"/>
      <c r="Q18" s="43"/>
      <c r="R18" s="43"/>
    </row>
    <row r="19" spans="1:18" ht="13.5" thickBot="1" x14ac:dyDescent="0.25">
      <c r="A19" s="83"/>
      <c r="B19" s="84"/>
      <c r="C19" s="85"/>
      <c r="D19" s="86"/>
      <c r="E19" s="87"/>
      <c r="F19" s="58"/>
      <c r="G19" s="58"/>
      <c r="H19" s="59"/>
      <c r="I19" s="59"/>
      <c r="J19" s="59"/>
      <c r="K19" s="60"/>
      <c r="L19" s="61"/>
      <c r="M19" s="62"/>
      <c r="N19" s="73"/>
    </row>
    <row r="20" spans="1:18" ht="14.25" thickTop="1" thickBot="1" x14ac:dyDescent="0.25">
      <c r="A20" s="88"/>
      <c r="B20" s="89" t="s">
        <v>105</v>
      </c>
      <c r="C20" s="90"/>
      <c r="D20" s="91"/>
      <c r="E20" s="92"/>
      <c r="F20" s="93"/>
      <c r="G20" s="93"/>
      <c r="H20" s="93"/>
      <c r="I20" s="93"/>
      <c r="J20" s="93"/>
      <c r="K20" s="93"/>
      <c r="L20" s="92"/>
      <c r="M20" s="94">
        <f>SUM(M11:M19)</f>
        <v>0</v>
      </c>
    </row>
    <row r="21" spans="1:18" ht="13.5" thickTop="1" x14ac:dyDescent="0.2">
      <c r="J21" s="243"/>
      <c r="K21" s="244"/>
      <c r="M21" s="95"/>
    </row>
    <row r="22" spans="1:18" s="1" customFormat="1" x14ac:dyDescent="0.2">
      <c r="B22" s="2" t="s">
        <v>3</v>
      </c>
      <c r="D22" s="251" t="s">
        <v>4</v>
      </c>
      <c r="E22" s="251"/>
      <c r="G22" s="251" t="s">
        <v>5</v>
      </c>
      <c r="H22" s="251"/>
      <c r="I22" s="251"/>
    </row>
    <row r="23" spans="1:18" s="1" customFormat="1" x14ac:dyDescent="0.2">
      <c r="G23" s="242" t="s">
        <v>6</v>
      </c>
      <c r="H23" s="242"/>
      <c r="I23" s="242"/>
    </row>
    <row r="24" spans="1:18" s="1" customFormat="1" x14ac:dyDescent="0.2"/>
    <row r="25" spans="1:18" x14ac:dyDescent="0.2">
      <c r="J25" s="243"/>
      <c r="K25" s="244"/>
      <c r="M25" s="95"/>
    </row>
    <row r="26" spans="1:18" x14ac:dyDescent="0.2">
      <c r="K26" s="96"/>
      <c r="M26" s="95"/>
    </row>
    <row r="27" spans="1:18" x14ac:dyDescent="0.2">
      <c r="K27" s="245"/>
    </row>
    <row r="28" spans="1:18" x14ac:dyDescent="0.2">
      <c r="K28" s="246"/>
    </row>
    <row r="29" spans="1:18" x14ac:dyDescent="0.2">
      <c r="K29" s="246"/>
    </row>
    <row r="30" spans="1:18" x14ac:dyDescent="0.2">
      <c r="K30" s="246"/>
    </row>
    <row r="31" spans="1:18" x14ac:dyDescent="0.2">
      <c r="K31" s="246"/>
    </row>
    <row r="32" spans="1:18" x14ac:dyDescent="0.2">
      <c r="K32" s="246"/>
    </row>
    <row r="33" spans="11:11" x14ac:dyDescent="0.2">
      <c r="K33" s="246"/>
    </row>
    <row r="34" spans="11:11" x14ac:dyDescent="0.2">
      <c r="K34" s="246"/>
    </row>
    <row r="35" spans="11:11" x14ac:dyDescent="0.2">
      <c r="K35" s="24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Форма 8.2</vt:lpstr>
      <vt:lpstr>Форма 8.3 </vt:lpstr>
      <vt:lpstr>Приложение 1</vt:lpstr>
      <vt:lpstr>Приложение 2,</vt:lpstr>
      <vt:lpstr>'Приложение 2,'!Заголовки_для_печати</vt:lpstr>
      <vt:lpstr>'Приложение 2,'!Область_печати</vt:lpstr>
      <vt:lpstr>'Форма 8.1'!Область_печати</vt:lpstr>
      <vt:lpstr>'Форма 8.2'!Область_печати</vt:lpstr>
      <vt:lpstr>'Форма 8.3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2015-02-19T09:55:48Z</cp:lastPrinted>
  <dcterms:created xsi:type="dcterms:W3CDTF">2014-07-13T09:38:46Z</dcterms:created>
  <dcterms:modified xsi:type="dcterms:W3CDTF">2015-02-19T09:55:53Z</dcterms:modified>
</cp:coreProperties>
</file>