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2016" sheetId="2" r:id="rId1"/>
  </sheets>
  <definedNames>
    <definedName name="_xlnm.Print_Area" localSheetId="0">'2016'!$A$1:$O$96</definedName>
  </definedNames>
  <calcPr calcId="145621"/>
</workbook>
</file>

<file path=xl/calcChain.xml><?xml version="1.0" encoding="utf-8"?>
<calcChain xmlns="http://schemas.openxmlformats.org/spreadsheetml/2006/main">
  <c r="N68" i="2" l="1"/>
  <c r="N81" i="2" s="1"/>
  <c r="M68" i="2"/>
  <c r="M81" i="2" s="1"/>
  <c r="L68" i="2"/>
  <c r="L81" i="2" s="1"/>
  <c r="K68" i="2"/>
  <c r="J68" i="2"/>
  <c r="J81" i="2" s="1"/>
  <c r="I68" i="2"/>
  <c r="I81" i="2" s="1"/>
  <c r="I94" i="2" s="1"/>
  <c r="H68" i="2"/>
  <c r="H81" i="2" s="1"/>
  <c r="G68" i="2"/>
  <c r="F68" i="2"/>
  <c r="F81" i="2" s="1"/>
  <c r="E68" i="2"/>
  <c r="E81" i="2" s="1"/>
  <c r="E94" i="2" s="1"/>
  <c r="D68" i="2"/>
  <c r="C68" i="2"/>
  <c r="K65" i="2"/>
  <c r="I64" i="2"/>
  <c r="I77" i="2" s="1"/>
  <c r="K63" i="2"/>
  <c r="C63" i="2"/>
  <c r="G62" i="2"/>
  <c r="G75" i="2" s="1"/>
  <c r="I61" i="2"/>
  <c r="N43" i="2"/>
  <c r="N66" i="2" s="1"/>
  <c r="M43" i="2"/>
  <c r="M66" i="2" s="1"/>
  <c r="L43" i="2"/>
  <c r="L66" i="2" s="1"/>
  <c r="K43" i="2"/>
  <c r="K66" i="2" s="1"/>
  <c r="K79" i="2" s="1"/>
  <c r="J43" i="2"/>
  <c r="J66" i="2" s="1"/>
  <c r="I43" i="2"/>
  <c r="I66" i="2" s="1"/>
  <c r="H43" i="2"/>
  <c r="H66" i="2" s="1"/>
  <c r="G43" i="2"/>
  <c r="G66" i="2" s="1"/>
  <c r="G79" i="2" s="1"/>
  <c r="F43" i="2"/>
  <c r="F66" i="2" s="1"/>
  <c r="F79" i="2" s="1"/>
  <c r="E43" i="2"/>
  <c r="E66" i="2" s="1"/>
  <c r="D43" i="2"/>
  <c r="D66" i="2" s="1"/>
  <c r="C43" i="2"/>
  <c r="C66" i="2" s="1"/>
  <c r="N42" i="2"/>
  <c r="N65" i="2" s="1"/>
  <c r="M42" i="2"/>
  <c r="M65" i="2" s="1"/>
  <c r="L42" i="2"/>
  <c r="L65" i="2" s="1"/>
  <c r="L78" i="2" s="1"/>
  <c r="K42" i="2"/>
  <c r="J42" i="2"/>
  <c r="J65" i="2" s="1"/>
  <c r="I42" i="2"/>
  <c r="I65" i="2" s="1"/>
  <c r="H42" i="2"/>
  <c r="H65" i="2" s="1"/>
  <c r="H78" i="2" s="1"/>
  <c r="G42" i="2"/>
  <c r="G65" i="2" s="1"/>
  <c r="F42" i="2"/>
  <c r="F65" i="2" s="1"/>
  <c r="E42" i="2"/>
  <c r="E65" i="2" s="1"/>
  <c r="D42" i="2"/>
  <c r="D65" i="2" s="1"/>
  <c r="D78" i="2" s="1"/>
  <c r="C42" i="2"/>
  <c r="C65" i="2" s="1"/>
  <c r="N41" i="2"/>
  <c r="N64" i="2" s="1"/>
  <c r="M41" i="2"/>
  <c r="M64" i="2" s="1"/>
  <c r="M77" i="2" s="1"/>
  <c r="L41" i="2"/>
  <c r="L64" i="2" s="1"/>
  <c r="K41" i="2"/>
  <c r="K64" i="2" s="1"/>
  <c r="J41" i="2"/>
  <c r="J64" i="2" s="1"/>
  <c r="I41" i="2"/>
  <c r="H41" i="2"/>
  <c r="H64" i="2" s="1"/>
  <c r="G41" i="2"/>
  <c r="G64" i="2" s="1"/>
  <c r="F41" i="2"/>
  <c r="F64" i="2" s="1"/>
  <c r="E41" i="2"/>
  <c r="E64" i="2" s="1"/>
  <c r="E77" i="2" s="1"/>
  <c r="D41" i="2"/>
  <c r="D64" i="2" s="1"/>
  <c r="C41" i="2"/>
  <c r="C64" i="2" s="1"/>
  <c r="N40" i="2"/>
  <c r="N63" i="2" s="1"/>
  <c r="M40" i="2"/>
  <c r="M63" i="2" s="1"/>
  <c r="L40" i="2"/>
  <c r="L63" i="2" s="1"/>
  <c r="K40" i="2"/>
  <c r="J40" i="2"/>
  <c r="J63" i="2" s="1"/>
  <c r="J76" i="2" s="1"/>
  <c r="I40" i="2"/>
  <c r="I63" i="2" s="1"/>
  <c r="H40" i="2"/>
  <c r="H63" i="2" s="1"/>
  <c r="G40" i="2"/>
  <c r="G63" i="2" s="1"/>
  <c r="F40" i="2"/>
  <c r="F63" i="2" s="1"/>
  <c r="F76" i="2" s="1"/>
  <c r="E40" i="2"/>
  <c r="E63" i="2" s="1"/>
  <c r="D40" i="2"/>
  <c r="D63" i="2" s="1"/>
  <c r="C40" i="2"/>
  <c r="N39" i="2"/>
  <c r="N62" i="2" s="1"/>
  <c r="M39" i="2"/>
  <c r="M62" i="2" s="1"/>
  <c r="L39" i="2"/>
  <c r="L62" i="2" s="1"/>
  <c r="K39" i="2"/>
  <c r="K62" i="2" s="1"/>
  <c r="K75" i="2" s="1"/>
  <c r="J39" i="2"/>
  <c r="J62" i="2" s="1"/>
  <c r="I39" i="2"/>
  <c r="I62" i="2" s="1"/>
  <c r="H39" i="2"/>
  <c r="H62" i="2" s="1"/>
  <c r="G39" i="2"/>
  <c r="F39" i="2"/>
  <c r="F62" i="2" s="1"/>
  <c r="E39" i="2"/>
  <c r="E62" i="2" s="1"/>
  <c r="D39" i="2"/>
  <c r="D62" i="2" s="1"/>
  <c r="C39" i="2"/>
  <c r="C62" i="2" s="1"/>
  <c r="C75" i="2" s="1"/>
  <c r="N38" i="2"/>
  <c r="M38" i="2"/>
  <c r="L38" i="2"/>
  <c r="K38" i="2"/>
  <c r="J38" i="2"/>
  <c r="I38" i="2"/>
  <c r="H38" i="2"/>
  <c r="G38" i="2"/>
  <c r="F38" i="2"/>
  <c r="E38" i="2"/>
  <c r="D38" i="2"/>
  <c r="C38" i="2"/>
  <c r="N37" i="2"/>
  <c r="M37" i="2"/>
  <c r="L37" i="2"/>
  <c r="K37" i="2"/>
  <c r="J37" i="2"/>
  <c r="I37" i="2"/>
  <c r="H37" i="2"/>
  <c r="G37" i="2"/>
  <c r="F37" i="2"/>
  <c r="E37" i="2"/>
  <c r="D37" i="2"/>
  <c r="C37" i="2"/>
  <c r="N36" i="2"/>
  <c r="N61" i="2" s="1"/>
  <c r="M36" i="2"/>
  <c r="M61" i="2" s="1"/>
  <c r="L36" i="2"/>
  <c r="L61" i="2" s="1"/>
  <c r="K36" i="2"/>
  <c r="J36" i="2"/>
  <c r="J61" i="2" s="1"/>
  <c r="I36" i="2"/>
  <c r="H36" i="2"/>
  <c r="H61" i="2" s="1"/>
  <c r="G36" i="2"/>
  <c r="G61" i="2" s="1"/>
  <c r="F36" i="2"/>
  <c r="F61" i="2" s="1"/>
  <c r="E36" i="2"/>
  <c r="E61" i="2" s="1"/>
  <c r="D36" i="2"/>
  <c r="D61" i="2" s="1"/>
  <c r="C36" i="2"/>
  <c r="N35" i="2"/>
  <c r="N60" i="2" s="1"/>
  <c r="M35" i="2"/>
  <c r="M60" i="2" s="1"/>
  <c r="L35" i="2"/>
  <c r="L60" i="2" s="1"/>
  <c r="K35" i="2"/>
  <c r="K60" i="2" s="1"/>
  <c r="J35" i="2"/>
  <c r="J60" i="2" s="1"/>
  <c r="I35" i="2"/>
  <c r="I60" i="2" s="1"/>
  <c r="H35" i="2"/>
  <c r="H60" i="2" s="1"/>
  <c r="G35" i="2"/>
  <c r="G60" i="2" s="1"/>
  <c r="F35" i="2"/>
  <c r="F60" i="2" s="1"/>
  <c r="E35" i="2"/>
  <c r="E60" i="2" s="1"/>
  <c r="D35" i="2"/>
  <c r="D60" i="2" s="1"/>
  <c r="C35" i="2"/>
  <c r="N34" i="2"/>
  <c r="N59" i="2" s="1"/>
  <c r="M34" i="2"/>
  <c r="M59" i="2" s="1"/>
  <c r="L34" i="2"/>
  <c r="L59" i="2" s="1"/>
  <c r="K34" i="2"/>
  <c r="K59" i="2" s="1"/>
  <c r="J34" i="2"/>
  <c r="J59" i="2" s="1"/>
  <c r="I34" i="2"/>
  <c r="I59" i="2" s="1"/>
  <c r="H34" i="2"/>
  <c r="H59" i="2" s="1"/>
  <c r="G34" i="2"/>
  <c r="G44" i="2" s="1"/>
  <c r="G67" i="2" s="1"/>
  <c r="F34" i="2"/>
  <c r="F59" i="2" s="1"/>
  <c r="E34" i="2"/>
  <c r="E59" i="2" s="1"/>
  <c r="D34" i="2"/>
  <c r="D59" i="2" s="1"/>
  <c r="C34" i="2"/>
  <c r="C44" i="2" s="1"/>
  <c r="C67" i="2" s="1"/>
  <c r="N19" i="2"/>
  <c r="M19" i="2"/>
  <c r="L19" i="2"/>
  <c r="K19" i="2"/>
  <c r="J19" i="2"/>
  <c r="I19" i="2"/>
  <c r="H19" i="2"/>
  <c r="G19" i="2"/>
  <c r="F19" i="2"/>
  <c r="E19" i="2"/>
  <c r="D19" i="2"/>
  <c r="C19" i="2"/>
  <c r="O18" i="2"/>
  <c r="O17" i="2"/>
  <c r="O16" i="2"/>
  <c r="O15" i="2"/>
  <c r="O14" i="2"/>
  <c r="O13" i="2"/>
  <c r="O12" i="2"/>
  <c r="O11" i="2"/>
  <c r="O10" i="2"/>
  <c r="O9" i="2"/>
  <c r="N76" i="2" l="1"/>
  <c r="N89" i="2" s="1"/>
  <c r="G59" i="2"/>
  <c r="O19" i="2"/>
  <c r="O35" i="2"/>
  <c r="O36" i="2"/>
  <c r="K44" i="2"/>
  <c r="K67" i="2" s="1"/>
  <c r="O37" i="2"/>
  <c r="O38" i="2"/>
  <c r="O39" i="2"/>
  <c r="O40" i="2"/>
  <c r="C59" i="2"/>
  <c r="D94" i="2"/>
  <c r="D81" i="2"/>
  <c r="D91" i="2"/>
  <c r="G92" i="2"/>
  <c r="K88" i="2"/>
  <c r="M94" i="2"/>
  <c r="D72" i="2"/>
  <c r="D85" i="2"/>
  <c r="H72" i="2"/>
  <c r="L72" i="2"/>
  <c r="L85" i="2"/>
  <c r="D86" i="2"/>
  <c r="D73" i="2"/>
  <c r="H73" i="2"/>
  <c r="H86" i="2" s="1"/>
  <c r="L73" i="2"/>
  <c r="L86" i="2" s="1"/>
  <c r="D74" i="2"/>
  <c r="D87" i="2" s="1"/>
  <c r="H74" i="2"/>
  <c r="H87" i="2" s="1"/>
  <c r="L74" i="2"/>
  <c r="L87" i="2" s="1"/>
  <c r="D76" i="2"/>
  <c r="D89" i="2" s="1"/>
  <c r="H76" i="2"/>
  <c r="H89" i="2" s="1"/>
  <c r="L76" i="2"/>
  <c r="L89" i="2" s="1"/>
  <c r="H77" i="2"/>
  <c r="H90" i="2" s="1"/>
  <c r="L77" i="2"/>
  <c r="L90" i="2" s="1"/>
  <c r="E72" i="2"/>
  <c r="E85" i="2" s="1"/>
  <c r="I72" i="2"/>
  <c r="I85" i="2" s="1"/>
  <c r="M72" i="2"/>
  <c r="E73" i="2"/>
  <c r="E86" i="2" s="1"/>
  <c r="I73" i="2"/>
  <c r="I86" i="2"/>
  <c r="M73" i="2"/>
  <c r="M86" i="2" s="1"/>
  <c r="E75" i="2"/>
  <c r="E88" i="2"/>
  <c r="I75" i="2"/>
  <c r="I88" i="2" s="1"/>
  <c r="M75" i="2"/>
  <c r="M88" i="2"/>
  <c r="E76" i="2"/>
  <c r="E89" i="2" s="1"/>
  <c r="I76" i="2"/>
  <c r="I89" i="2" s="1"/>
  <c r="M76" i="2"/>
  <c r="M89" i="2" s="1"/>
  <c r="E78" i="2"/>
  <c r="E91" i="2"/>
  <c r="I78" i="2"/>
  <c r="I91" i="2" s="1"/>
  <c r="M78" i="2"/>
  <c r="M91" i="2"/>
  <c r="E79" i="2"/>
  <c r="E92" i="2" s="1"/>
  <c r="I79" i="2"/>
  <c r="I92" i="2" s="1"/>
  <c r="M79" i="2"/>
  <c r="M92" i="2" s="1"/>
  <c r="F72" i="2"/>
  <c r="F85" i="2"/>
  <c r="J72" i="2"/>
  <c r="J85" i="2" s="1"/>
  <c r="N72" i="2"/>
  <c r="N85" i="2"/>
  <c r="F74" i="2"/>
  <c r="F87" i="2" s="1"/>
  <c r="J74" i="2"/>
  <c r="J87" i="2" s="1"/>
  <c r="N74" i="2"/>
  <c r="N87" i="2" s="1"/>
  <c r="F75" i="2"/>
  <c r="F88" i="2" s="1"/>
  <c r="J75" i="2"/>
  <c r="J88" i="2" s="1"/>
  <c r="N75" i="2"/>
  <c r="N88" i="2" s="1"/>
  <c r="F78" i="2"/>
  <c r="F91" i="2" s="1"/>
  <c r="J78" i="2"/>
  <c r="J91" i="2" s="1"/>
  <c r="N78" i="2"/>
  <c r="N91" i="2" s="1"/>
  <c r="D77" i="2"/>
  <c r="D90" i="2" s="1"/>
  <c r="C80" i="2"/>
  <c r="C93" i="2" s="1"/>
  <c r="G80" i="2"/>
  <c r="G93" i="2" s="1"/>
  <c r="G73" i="2"/>
  <c r="G86" i="2" s="1"/>
  <c r="K73" i="2"/>
  <c r="K86" i="2" s="1"/>
  <c r="G74" i="2"/>
  <c r="G87" i="2" s="1"/>
  <c r="K80" i="2"/>
  <c r="K93" i="2" s="1"/>
  <c r="C77" i="2"/>
  <c r="C90" i="2" s="1"/>
  <c r="O64" i="2"/>
  <c r="G77" i="2"/>
  <c r="G90" i="2" s="1"/>
  <c r="K77" i="2"/>
  <c r="K90" i="2" s="1"/>
  <c r="O65" i="2"/>
  <c r="C78" i="2"/>
  <c r="C91" i="2" s="1"/>
  <c r="G78" i="2"/>
  <c r="G91" i="2" s="1"/>
  <c r="D44" i="2"/>
  <c r="D67" i="2" s="1"/>
  <c r="D69" i="2" s="1"/>
  <c r="C72" i="2"/>
  <c r="C85" i="2" s="1"/>
  <c r="K72" i="2"/>
  <c r="K85" i="2" s="1"/>
  <c r="F73" i="2"/>
  <c r="F86" i="2" s="1"/>
  <c r="N73" i="2"/>
  <c r="N86" i="2" s="1"/>
  <c r="I74" i="2"/>
  <c r="I87" i="2" s="1"/>
  <c r="M74" i="2"/>
  <c r="M87" i="2" s="1"/>
  <c r="D75" i="2"/>
  <c r="D88" i="2" s="1"/>
  <c r="H75" i="2"/>
  <c r="H88" i="2" s="1"/>
  <c r="L75" i="2"/>
  <c r="L88" i="2" s="1"/>
  <c r="C76" i="2"/>
  <c r="C89" i="2" s="1"/>
  <c r="G76" i="2"/>
  <c r="G89" i="2" s="1"/>
  <c r="K76" i="2"/>
  <c r="K89" i="2" s="1"/>
  <c r="O63" i="2"/>
  <c r="F77" i="2"/>
  <c r="F90" i="2" s="1"/>
  <c r="J77" i="2"/>
  <c r="J90" i="2" s="1"/>
  <c r="N77" i="2"/>
  <c r="N90" i="2" s="1"/>
  <c r="O41" i="2"/>
  <c r="L44" i="2"/>
  <c r="L67" i="2" s="1"/>
  <c r="J73" i="2"/>
  <c r="J86" i="2" s="1"/>
  <c r="O34" i="2"/>
  <c r="O42" i="2"/>
  <c r="F92" i="2"/>
  <c r="E44" i="2"/>
  <c r="E67" i="2" s="1"/>
  <c r="I44" i="2"/>
  <c r="I67" i="2" s="1"/>
  <c r="I69" i="2" s="1"/>
  <c r="M44" i="2"/>
  <c r="M67" i="2" s="1"/>
  <c r="C60" i="2"/>
  <c r="C81" i="2"/>
  <c r="C94" i="2"/>
  <c r="G81" i="2"/>
  <c r="G94" i="2"/>
  <c r="K81" i="2"/>
  <c r="K94" i="2"/>
  <c r="O68" i="2"/>
  <c r="J79" i="2"/>
  <c r="J92" i="2" s="1"/>
  <c r="E90" i="2"/>
  <c r="H91" i="2"/>
  <c r="K92" i="2"/>
  <c r="H44" i="2"/>
  <c r="H67" i="2" s="1"/>
  <c r="H69" i="2" s="1"/>
  <c r="G72" i="2"/>
  <c r="G85" i="2"/>
  <c r="G69" i="2"/>
  <c r="O59" i="2"/>
  <c r="E74" i="2"/>
  <c r="E87" i="2"/>
  <c r="O66" i="2"/>
  <c r="C79" i="2"/>
  <c r="O43" i="2"/>
  <c r="F44" i="2"/>
  <c r="F67" i="2" s="1"/>
  <c r="F69" i="2" s="1"/>
  <c r="J44" i="2"/>
  <c r="J67" i="2" s="1"/>
  <c r="N44" i="2"/>
  <c r="N67" i="2" s="1"/>
  <c r="C61" i="2"/>
  <c r="K61" i="2"/>
  <c r="K69" i="2" s="1"/>
  <c r="H94" i="2"/>
  <c r="L94" i="2"/>
  <c r="K78" i="2"/>
  <c r="K91" i="2" s="1"/>
  <c r="N79" i="2"/>
  <c r="N92" i="2" s="1"/>
  <c r="C88" i="2"/>
  <c r="F89" i="2"/>
  <c r="I90" i="2"/>
  <c r="L91" i="2"/>
  <c r="D79" i="2"/>
  <c r="D92" i="2"/>
  <c r="H79" i="2"/>
  <c r="H92" i="2"/>
  <c r="L79" i="2"/>
  <c r="L92" i="2"/>
  <c r="O62" i="2"/>
  <c r="G88" i="2"/>
  <c r="J89" i="2"/>
  <c r="M90" i="2"/>
  <c r="F94" i="2"/>
  <c r="J94" i="2"/>
  <c r="N94" i="2"/>
  <c r="O89" i="2" l="1"/>
  <c r="N80" i="2"/>
  <c r="N93" i="2" s="1"/>
  <c r="N95" i="2" s="1"/>
  <c r="O79" i="2"/>
  <c r="C92" i="2"/>
  <c r="O92" i="2" s="1"/>
  <c r="C73" i="2"/>
  <c r="O73" i="2" s="1"/>
  <c r="O60" i="2"/>
  <c r="O44" i="2"/>
  <c r="C69" i="2"/>
  <c r="O91" i="2"/>
  <c r="O67" i="2"/>
  <c r="O88" i="2"/>
  <c r="J80" i="2"/>
  <c r="J93" i="2" s="1"/>
  <c r="J95" i="2" s="1"/>
  <c r="M80" i="2"/>
  <c r="M93" i="2" s="1"/>
  <c r="N69" i="2"/>
  <c r="J69" i="2"/>
  <c r="M69" i="2"/>
  <c r="K74" i="2"/>
  <c r="K87" i="2" s="1"/>
  <c r="K95" i="2" s="1"/>
  <c r="O94" i="2"/>
  <c r="O78" i="2"/>
  <c r="M85" i="2"/>
  <c r="H80" i="2"/>
  <c r="H82" i="2" s="1"/>
  <c r="F80" i="2"/>
  <c r="F82" i="2" s="1"/>
  <c r="F93" i="2"/>
  <c r="F95" i="2" s="1"/>
  <c r="G95" i="2"/>
  <c r="I80" i="2"/>
  <c r="I93" i="2" s="1"/>
  <c r="I95" i="2" s="1"/>
  <c r="O76" i="2"/>
  <c r="O72" i="2"/>
  <c r="O90" i="2"/>
  <c r="O75" i="2"/>
  <c r="C74" i="2"/>
  <c r="C87" i="2" s="1"/>
  <c r="O61" i="2"/>
  <c r="O69" i="2" s="1"/>
  <c r="G82" i="2"/>
  <c r="O81" i="2"/>
  <c r="E80" i="2"/>
  <c r="E82" i="2" s="1"/>
  <c r="L80" i="2"/>
  <c r="L82" i="2" s="1"/>
  <c r="L93" i="2"/>
  <c r="L95" i="2" s="1"/>
  <c r="D80" i="2"/>
  <c r="D93" i="2" s="1"/>
  <c r="O77" i="2"/>
  <c r="N82" i="2"/>
  <c r="I82" i="2"/>
  <c r="E69" i="2"/>
  <c r="L69" i="2"/>
  <c r="H85" i="2"/>
  <c r="J82" i="2" l="1"/>
  <c r="M82" i="2"/>
  <c r="O85" i="2"/>
  <c r="H93" i="2"/>
  <c r="H95" i="2" s="1"/>
  <c r="D95" i="2"/>
  <c r="M95" i="2"/>
  <c r="O80" i="2"/>
  <c r="K82" i="2"/>
  <c r="E93" i="2"/>
  <c r="E95" i="2" s="1"/>
  <c r="O74" i="2"/>
  <c r="D82" i="2"/>
  <c r="O87" i="2"/>
  <c r="C82" i="2"/>
  <c r="C86" i="2"/>
  <c r="O82" i="2" l="1"/>
  <c r="O93" i="2"/>
  <c r="O86" i="2"/>
  <c r="O95" i="2" s="1"/>
  <c r="C95" i="2"/>
</calcChain>
</file>

<file path=xl/sharedStrings.xml><?xml version="1.0" encoding="utf-8"?>
<sst xmlns="http://schemas.openxmlformats.org/spreadsheetml/2006/main" count="257" uniqueCount="45">
  <si>
    <t>к Договору №__ от__________20__г.</t>
  </si>
  <si>
    <t>Количество скважин с УШГН</t>
  </si>
  <si>
    <t>ед.изм.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</si>
  <si>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</si>
  <si>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</si>
  <si>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</si>
  <si>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</si>
  <si>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</si>
  <si>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</si>
  <si>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</si>
  <si>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</si>
  <si>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</si>
  <si>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</si>
  <si>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</si>
  <si>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</si>
  <si>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 ______ г.</t>
  </si>
  <si>
    <t>Мегионское</t>
  </si>
  <si>
    <t>скв</t>
  </si>
  <si>
    <t>Аганское</t>
  </si>
  <si>
    <t>Южно-Аганское</t>
  </si>
  <si>
    <t>Ново-Покурское</t>
  </si>
  <si>
    <t>Южно-Покамасовское</t>
  </si>
  <si>
    <t>Покамасовское</t>
  </si>
  <si>
    <t>Северо-Островное</t>
  </si>
  <si>
    <t>Кетовское</t>
  </si>
  <si>
    <t>Ватинское</t>
  </si>
  <si>
    <t>Северо-Покурское</t>
  </si>
  <si>
    <t>Итого скважин с УШГН:</t>
  </si>
  <si>
    <t>Коэффициент эксплуатации</t>
  </si>
  <si>
    <t>б/р</t>
  </si>
  <si>
    <t>Количество суток сервисного обслуживния УШГН</t>
  </si>
  <si>
    <t>сут.</t>
  </si>
  <si>
    <t>Итого суток сервисного обслуживния УШГН</t>
  </si>
  <si>
    <t>Цена одних суток сервисного обслуживания без НДС, руб.</t>
  </si>
  <si>
    <t>руб./сут.</t>
  </si>
  <si>
    <t>Сумма договора без НДС, руб.</t>
  </si>
  <si>
    <t>руб.</t>
  </si>
  <si>
    <t>Итого сумма договора без НДС:</t>
  </si>
  <si>
    <t>Сумма НДС 18%, руб.</t>
  </si>
  <si>
    <t>руб</t>
  </si>
  <si>
    <t>Итого сумма НДС:</t>
  </si>
  <si>
    <t>Сумма договора с НДС, руб.</t>
  </si>
  <si>
    <t>Итого сумма договора с НДС:</t>
  </si>
  <si>
    <t>Производственная программа по сервисному обслуживанию УШГН на 2016 год</t>
  </si>
  <si>
    <t>Приложение №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</si>
</sst>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(* #,##0.00_);_(* \(#,##0.00\);_(* &quot;-&quot;??_);_(@_)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7" fillId="0" borderId="0"/>
  </cellStyleXfs>
  <cellXfs count="11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center"/>
    </xf>
    <xf numFmtId="3" fontId="0" fillId="0" borderId="0" xfId="0" applyNumberFormat="1" applyFill="1" applyAlignment="1">
      <alignment vertical="center"/>
    </xf>
    <xf numFmtId="0" fontId="4" fillId="0" borderId="0" xfId="0" applyFont="1" applyFill="1"/>
    <xf numFmtId="3" fontId="4" fillId="0" borderId="0" xfId="0" applyNumberFormat="1" applyFont="1" applyFill="1"/>
    <xf numFmtId="0" fontId="9" fillId="0" borderId="0" xfId="2" applyFont="1" applyFill="1"/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vertical="center"/>
    </xf>
    <xf numFmtId="0" fontId="12" fillId="0" borderId="6" xfId="0" applyFont="1" applyFill="1" applyBorder="1"/>
    <xf numFmtId="0" fontId="2" fillId="0" borderId="7" xfId="0" applyFont="1" applyFill="1" applyBorder="1"/>
    <xf numFmtId="3" fontId="12" fillId="0" borderId="8" xfId="0" applyNumberFormat="1" applyFont="1" applyFill="1" applyBorder="1"/>
    <xf numFmtId="3" fontId="12" fillId="0" borderId="9" xfId="0" applyNumberFormat="1" applyFont="1" applyFill="1" applyBorder="1"/>
    <xf numFmtId="3" fontId="13" fillId="0" borderId="10" xfId="0" applyNumberFormat="1" applyFont="1" applyFill="1" applyBorder="1" applyAlignment="1">
      <alignment vertical="center"/>
    </xf>
    <xf numFmtId="0" fontId="12" fillId="0" borderId="11" xfId="0" applyFont="1" applyFill="1" applyBorder="1"/>
    <xf numFmtId="0" fontId="2" fillId="0" borderId="12" xfId="0" applyFont="1" applyFill="1" applyBorder="1"/>
    <xf numFmtId="3" fontId="12" fillId="0" borderId="13" xfId="0" applyNumberFormat="1" applyFont="1" applyFill="1" applyBorder="1"/>
    <xf numFmtId="3" fontId="12" fillId="0" borderId="14" xfId="0" applyNumberFormat="1" applyFont="1" applyFill="1" applyBorder="1"/>
    <xf numFmtId="3" fontId="13" fillId="0" borderId="15" xfId="0" applyNumberFormat="1" applyFont="1" applyFill="1" applyBorder="1" applyAlignment="1">
      <alignment vertical="center"/>
    </xf>
    <xf numFmtId="0" fontId="2" fillId="0" borderId="16" xfId="0" applyFont="1" applyFill="1" applyBorder="1"/>
    <xf numFmtId="3" fontId="12" fillId="0" borderId="17" xfId="0" applyNumberFormat="1" applyFont="1" applyFill="1" applyBorder="1"/>
    <xf numFmtId="3" fontId="12" fillId="0" borderId="18" xfId="0" applyNumberFormat="1" applyFont="1" applyFill="1" applyBorder="1"/>
    <xf numFmtId="0" fontId="2" fillId="0" borderId="2" xfId="0" applyFont="1" applyFill="1" applyBorder="1" applyAlignment="1">
      <alignment vertical="center"/>
    </xf>
    <xf numFmtId="3" fontId="12" fillId="0" borderId="3" xfId="0" applyNumberFormat="1" applyFont="1" applyFill="1" applyBorder="1" applyAlignment="1">
      <alignment vertical="center"/>
    </xf>
    <xf numFmtId="3" fontId="13" fillId="0" borderId="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3" fontId="11" fillId="0" borderId="0" xfId="0" applyNumberFormat="1" applyFont="1" applyFill="1" applyBorder="1" applyAlignment="1">
      <alignment vertical="center"/>
    </xf>
    <xf numFmtId="0" fontId="1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5" xfId="0" applyNumberFormat="1" applyFont="1" applyFill="1" applyBorder="1" applyAlignment="1">
      <alignment vertical="center"/>
    </xf>
    <xf numFmtId="0" fontId="12" fillId="2" borderId="6" xfId="0" applyFont="1" applyFill="1" applyBorder="1"/>
    <xf numFmtId="0" fontId="2" fillId="2" borderId="7" xfId="0" applyFont="1" applyFill="1" applyBorder="1"/>
    <xf numFmtId="164" fontId="12" fillId="2" borderId="8" xfId="0" applyNumberFormat="1" applyFont="1" applyFill="1" applyBorder="1"/>
    <xf numFmtId="3" fontId="13" fillId="2" borderId="10" xfId="0" applyNumberFormat="1" applyFont="1" applyFill="1" applyBorder="1" applyAlignment="1">
      <alignment vertical="center"/>
    </xf>
    <xf numFmtId="0" fontId="12" fillId="2" borderId="11" xfId="0" applyFont="1" applyFill="1" applyBorder="1"/>
    <xf numFmtId="0" fontId="2" fillId="2" borderId="12" xfId="0" applyFont="1" applyFill="1" applyBorder="1"/>
    <xf numFmtId="164" fontId="12" fillId="2" borderId="13" xfId="0" applyNumberFormat="1" applyFont="1" applyFill="1" applyBorder="1"/>
    <xf numFmtId="3" fontId="13" fillId="2" borderId="15" xfId="0" applyNumberFormat="1" applyFont="1" applyFill="1" applyBorder="1" applyAlignment="1">
      <alignment vertical="center"/>
    </xf>
    <xf numFmtId="0" fontId="12" fillId="2" borderId="19" xfId="0" applyFont="1" applyFill="1" applyBorder="1"/>
    <xf numFmtId="0" fontId="2" fillId="2" borderId="20" xfId="0" applyFont="1" applyFill="1" applyBorder="1"/>
    <xf numFmtId="164" fontId="12" fillId="2" borderId="21" xfId="0" applyNumberFormat="1" applyFont="1" applyFill="1" applyBorder="1"/>
    <xf numFmtId="3" fontId="13" fillId="2" borderId="2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wrapText="1"/>
    </xf>
    <xf numFmtId="0" fontId="11" fillId="0" borderId="23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/>
    </xf>
    <xf numFmtId="3" fontId="13" fillId="0" borderId="3" xfId="0" applyNumberFormat="1" applyFont="1" applyFill="1" applyBorder="1" applyAlignment="1">
      <alignment vertical="center"/>
    </xf>
    <xf numFmtId="3" fontId="13" fillId="0" borderId="4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24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center" vertical="center"/>
    </xf>
    <xf numFmtId="3" fontId="11" fillId="0" borderId="25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3" fontId="11" fillId="0" borderId="27" xfId="0" applyNumberFormat="1" applyFont="1" applyFill="1" applyBorder="1" applyAlignment="1">
      <alignment horizontal="center" vertical="center"/>
    </xf>
    <xf numFmtId="3" fontId="11" fillId="0" borderId="28" xfId="0" applyNumberFormat="1" applyFont="1" applyFill="1" applyBorder="1" applyAlignment="1">
      <alignment horizontal="center" vertical="center"/>
    </xf>
    <xf numFmtId="0" fontId="12" fillId="0" borderId="23" xfId="0" applyFont="1" applyFill="1" applyBorder="1"/>
    <xf numFmtId="0" fontId="2" fillId="0" borderId="29" xfId="0" applyFont="1" applyFill="1" applyBorder="1"/>
    <xf numFmtId="165" fontId="12" fillId="0" borderId="30" xfId="1" applyFont="1" applyFill="1" applyBorder="1"/>
    <xf numFmtId="165" fontId="12" fillId="0" borderId="31" xfId="1" applyFont="1" applyFill="1" applyBorder="1"/>
    <xf numFmtId="4" fontId="12" fillId="0" borderId="31" xfId="0" applyNumberFormat="1" applyFont="1" applyFill="1" applyBorder="1"/>
    <xf numFmtId="4" fontId="12" fillId="0" borderId="32" xfId="0" applyNumberFormat="1" applyFont="1" applyFill="1" applyBorder="1"/>
    <xf numFmtId="4" fontId="13" fillId="0" borderId="0" xfId="0" applyNumberFormat="1" applyFont="1" applyFill="1" applyBorder="1" applyAlignment="1">
      <alignment vertical="center"/>
    </xf>
    <xf numFmtId="165" fontId="12" fillId="0" borderId="33" xfId="1" applyFont="1" applyFill="1" applyBorder="1"/>
    <xf numFmtId="165" fontId="12" fillId="0" borderId="13" xfId="1" applyFont="1" applyFill="1" applyBorder="1"/>
    <xf numFmtId="4" fontId="12" fillId="0" borderId="13" xfId="0" applyNumberFormat="1" applyFont="1" applyFill="1" applyBorder="1"/>
    <xf numFmtId="4" fontId="12" fillId="0" borderId="15" xfId="0" applyNumberFormat="1" applyFont="1" applyFill="1" applyBorder="1"/>
    <xf numFmtId="0" fontId="12" fillId="0" borderId="19" xfId="0" applyFont="1" applyFill="1" applyBorder="1"/>
    <xf numFmtId="0" fontId="2" fillId="0" borderId="20" xfId="0" applyFont="1" applyFill="1" applyBorder="1"/>
    <xf numFmtId="165" fontId="12" fillId="0" borderId="34" xfId="1" applyFont="1" applyFill="1" applyBorder="1"/>
    <xf numFmtId="165" fontId="12" fillId="0" borderId="21" xfId="1" applyFont="1" applyFill="1" applyBorder="1"/>
    <xf numFmtId="4" fontId="12" fillId="0" borderId="21" xfId="0" applyNumberFormat="1" applyFont="1" applyFill="1" applyBorder="1"/>
    <xf numFmtId="4" fontId="12" fillId="0" borderId="22" xfId="0" applyNumberFormat="1" applyFont="1" applyFill="1" applyBorder="1"/>
    <xf numFmtId="0" fontId="11" fillId="0" borderId="23" xfId="0" applyFont="1" applyFill="1" applyBorder="1" applyAlignment="1">
      <alignment vertical="center"/>
    </xf>
    <xf numFmtId="4" fontId="12" fillId="0" borderId="9" xfId="0" applyNumberFormat="1" applyFont="1" applyFill="1" applyBorder="1"/>
    <xf numFmtId="4" fontId="13" fillId="0" borderId="10" xfId="0" applyNumberFormat="1" applyFont="1" applyFill="1" applyBorder="1" applyAlignment="1">
      <alignment vertical="center"/>
    </xf>
    <xf numFmtId="4" fontId="12" fillId="0" borderId="14" xfId="0" applyNumberFormat="1" applyFont="1" applyFill="1" applyBorder="1"/>
    <xf numFmtId="4" fontId="13" fillId="0" borderId="15" xfId="0" applyNumberFormat="1" applyFont="1" applyFill="1" applyBorder="1" applyAlignment="1">
      <alignment vertical="center"/>
    </xf>
    <xf numFmtId="4" fontId="13" fillId="0" borderId="3" xfId="0" applyNumberFormat="1" applyFont="1" applyFill="1" applyBorder="1" applyAlignment="1">
      <alignment vertical="center"/>
    </xf>
    <xf numFmtId="4" fontId="13" fillId="0" borderId="4" xfId="0" applyNumberFormat="1" applyFont="1" applyFill="1" applyBorder="1" applyAlignment="1">
      <alignment vertical="center"/>
    </xf>
    <xf numFmtId="4" fontId="13" fillId="0" borderId="5" xfId="0" applyNumberFormat="1" applyFont="1" applyFill="1" applyBorder="1" applyAlignment="1">
      <alignment vertical="center"/>
    </xf>
    <xf numFmtId="4" fontId="12" fillId="0" borderId="8" xfId="0" applyNumberFormat="1" applyFont="1" applyFill="1" applyBorder="1"/>
    <xf numFmtId="0" fontId="14" fillId="0" borderId="0" xfId="0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center"/>
    </xf>
    <xf numFmtId="164" fontId="12" fillId="2" borderId="9" xfId="0" applyNumberFormat="1" applyFont="1" applyFill="1" applyBorder="1"/>
    <xf numFmtId="164" fontId="12" fillId="2" borderId="14" xfId="0" applyNumberFormat="1" applyFont="1" applyFill="1" applyBorder="1"/>
    <xf numFmtId="164" fontId="12" fillId="2" borderId="35" xfId="0" applyNumberFormat="1" applyFont="1" applyFill="1" applyBorder="1"/>
    <xf numFmtId="3" fontId="5" fillId="0" borderId="0" xfId="0" applyNumberFormat="1" applyFont="1" applyFill="1" applyAlignment="1">
      <alignment horizontal="left"/>
    </xf>
    <xf numFmtId="3" fontId="6" fillId="0" borderId="0" xfId="0" applyNumberFormat="1" applyFont="1" applyFill="1" applyAlignment="1"/>
    <xf numFmtId="0" fontId="8" fillId="0" borderId="0" xfId="2" applyFont="1" applyFill="1" applyAlignment="1">
      <alignment horizontal="center"/>
    </xf>
  </cellXfs>
  <cellStyles count="3">
    <cellStyle name="Обычный" xfId="0" builtinId="0"/>
    <cellStyle name="Обычный 3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2"/>
  <sheetViews>
    <sheetView tabSelected="1" zoomScaleNormal="100" workbookViewId="0">
      <selection activeCell="M1" sqref="M1"/>
    </sheetView>
  </sheetViews>
  <sheetFormatPr defaultRowHeight="12.75" outlineLevelRow="1" x14ac:dyDescent="0.2"/>
  <cols>
    <col min="1" max="1" width="29.140625" style="1" customWidth="1"/>
    <col min="2" max="2" width="7.85546875" style="1" customWidth="1"/>
    <col min="3" max="14" width="8.7109375" style="2" customWidth="1"/>
    <col min="15" max="15" width="14.28515625" style="8" customWidth="1"/>
    <col min="16" max="16" width="15.140625" style="1" customWidth="1"/>
    <col min="17" max="17" width="11.140625" style="1" bestFit="1" customWidth="1"/>
    <col min="18" max="256" width="9.140625" style="1"/>
    <col min="257" max="257" width="29.140625" style="1" customWidth="1"/>
    <col min="258" max="258" width="7.85546875" style="1" customWidth="1"/>
    <col min="259" max="270" width="8.7109375" style="1" customWidth="1"/>
    <col min="271" max="271" width="14.28515625" style="1" customWidth="1"/>
    <col min="272" max="272" width="15.140625" style="1" customWidth="1"/>
    <col min="273" max="273" width="11.140625" style="1" bestFit="1" customWidth="1"/>
    <col min="274" max="512" width="9.140625" style="1"/>
    <col min="513" max="513" width="29.140625" style="1" customWidth="1"/>
    <col min="514" max="514" width="7.85546875" style="1" customWidth="1"/>
    <col min="515" max="526" width="8.7109375" style="1" customWidth="1"/>
    <col min="527" max="527" width="14.28515625" style="1" customWidth="1"/>
    <col min="528" max="528" width="15.140625" style="1" customWidth="1"/>
    <col min="529" max="529" width="11.140625" style="1" bestFit="1" customWidth="1"/>
    <col min="530" max="768" width="9.140625" style="1"/>
    <col min="769" max="769" width="29.140625" style="1" customWidth="1"/>
    <col min="770" max="770" width="7.85546875" style="1" customWidth="1"/>
    <col min="771" max="782" width="8.7109375" style="1" customWidth="1"/>
    <col min="783" max="783" width="14.28515625" style="1" customWidth="1"/>
    <col min="784" max="784" width="15.140625" style="1" customWidth="1"/>
    <col min="785" max="785" width="11.140625" style="1" bestFit="1" customWidth="1"/>
    <col min="786" max="1024" width="9.140625" style="1"/>
    <col min="1025" max="1025" width="29.140625" style="1" customWidth="1"/>
    <col min="1026" max="1026" width="7.85546875" style="1" customWidth="1"/>
    <col min="1027" max="1038" width="8.7109375" style="1" customWidth="1"/>
    <col min="1039" max="1039" width="14.28515625" style="1" customWidth="1"/>
    <col min="1040" max="1040" width="15.140625" style="1" customWidth="1"/>
    <col min="1041" max="1041" width="11.140625" style="1" bestFit="1" customWidth="1"/>
    <col min="1042" max="1280" width="9.140625" style="1"/>
    <col min="1281" max="1281" width="29.140625" style="1" customWidth="1"/>
    <col min="1282" max="1282" width="7.85546875" style="1" customWidth="1"/>
    <col min="1283" max="1294" width="8.7109375" style="1" customWidth="1"/>
    <col min="1295" max="1295" width="14.28515625" style="1" customWidth="1"/>
    <col min="1296" max="1296" width="15.140625" style="1" customWidth="1"/>
    <col min="1297" max="1297" width="11.140625" style="1" bestFit="1" customWidth="1"/>
    <col min="1298" max="1536" width="9.140625" style="1"/>
    <col min="1537" max="1537" width="29.140625" style="1" customWidth="1"/>
    <col min="1538" max="1538" width="7.85546875" style="1" customWidth="1"/>
    <col min="1539" max="1550" width="8.7109375" style="1" customWidth="1"/>
    <col min="1551" max="1551" width="14.28515625" style="1" customWidth="1"/>
    <col min="1552" max="1552" width="15.140625" style="1" customWidth="1"/>
    <col min="1553" max="1553" width="11.140625" style="1" bestFit="1" customWidth="1"/>
    <col min="1554" max="1792" width="9.140625" style="1"/>
    <col min="1793" max="1793" width="29.140625" style="1" customWidth="1"/>
    <col min="1794" max="1794" width="7.85546875" style="1" customWidth="1"/>
    <col min="1795" max="1806" width="8.7109375" style="1" customWidth="1"/>
    <col min="1807" max="1807" width="14.28515625" style="1" customWidth="1"/>
    <col min="1808" max="1808" width="15.140625" style="1" customWidth="1"/>
    <col min="1809" max="1809" width="11.140625" style="1" bestFit="1" customWidth="1"/>
    <col min="1810" max="2048" width="9.140625" style="1"/>
    <col min="2049" max="2049" width="29.140625" style="1" customWidth="1"/>
    <col min="2050" max="2050" width="7.85546875" style="1" customWidth="1"/>
    <col min="2051" max="2062" width="8.7109375" style="1" customWidth="1"/>
    <col min="2063" max="2063" width="14.28515625" style="1" customWidth="1"/>
    <col min="2064" max="2064" width="15.140625" style="1" customWidth="1"/>
    <col min="2065" max="2065" width="11.140625" style="1" bestFit="1" customWidth="1"/>
    <col min="2066" max="2304" width="9.140625" style="1"/>
    <col min="2305" max="2305" width="29.140625" style="1" customWidth="1"/>
    <col min="2306" max="2306" width="7.85546875" style="1" customWidth="1"/>
    <col min="2307" max="2318" width="8.7109375" style="1" customWidth="1"/>
    <col min="2319" max="2319" width="14.28515625" style="1" customWidth="1"/>
    <col min="2320" max="2320" width="15.140625" style="1" customWidth="1"/>
    <col min="2321" max="2321" width="11.140625" style="1" bestFit="1" customWidth="1"/>
    <col min="2322" max="2560" width="9.140625" style="1"/>
    <col min="2561" max="2561" width="29.140625" style="1" customWidth="1"/>
    <col min="2562" max="2562" width="7.85546875" style="1" customWidth="1"/>
    <col min="2563" max="2574" width="8.7109375" style="1" customWidth="1"/>
    <col min="2575" max="2575" width="14.28515625" style="1" customWidth="1"/>
    <col min="2576" max="2576" width="15.140625" style="1" customWidth="1"/>
    <col min="2577" max="2577" width="11.140625" style="1" bestFit="1" customWidth="1"/>
    <col min="2578" max="2816" width="9.140625" style="1"/>
    <col min="2817" max="2817" width="29.140625" style="1" customWidth="1"/>
    <col min="2818" max="2818" width="7.85546875" style="1" customWidth="1"/>
    <col min="2819" max="2830" width="8.7109375" style="1" customWidth="1"/>
    <col min="2831" max="2831" width="14.28515625" style="1" customWidth="1"/>
    <col min="2832" max="2832" width="15.140625" style="1" customWidth="1"/>
    <col min="2833" max="2833" width="11.140625" style="1" bestFit="1" customWidth="1"/>
    <col min="2834" max="3072" width="9.140625" style="1"/>
    <col min="3073" max="3073" width="29.140625" style="1" customWidth="1"/>
    <col min="3074" max="3074" width="7.85546875" style="1" customWidth="1"/>
    <col min="3075" max="3086" width="8.7109375" style="1" customWidth="1"/>
    <col min="3087" max="3087" width="14.28515625" style="1" customWidth="1"/>
    <col min="3088" max="3088" width="15.140625" style="1" customWidth="1"/>
    <col min="3089" max="3089" width="11.140625" style="1" bestFit="1" customWidth="1"/>
    <col min="3090" max="3328" width="9.140625" style="1"/>
    <col min="3329" max="3329" width="29.140625" style="1" customWidth="1"/>
    <col min="3330" max="3330" width="7.85546875" style="1" customWidth="1"/>
    <col min="3331" max="3342" width="8.7109375" style="1" customWidth="1"/>
    <col min="3343" max="3343" width="14.28515625" style="1" customWidth="1"/>
    <col min="3344" max="3344" width="15.140625" style="1" customWidth="1"/>
    <col min="3345" max="3345" width="11.140625" style="1" bestFit="1" customWidth="1"/>
    <col min="3346" max="3584" width="9.140625" style="1"/>
    <col min="3585" max="3585" width="29.140625" style="1" customWidth="1"/>
    <col min="3586" max="3586" width="7.85546875" style="1" customWidth="1"/>
    <col min="3587" max="3598" width="8.7109375" style="1" customWidth="1"/>
    <col min="3599" max="3599" width="14.28515625" style="1" customWidth="1"/>
    <col min="3600" max="3600" width="15.140625" style="1" customWidth="1"/>
    <col min="3601" max="3601" width="11.140625" style="1" bestFit="1" customWidth="1"/>
    <col min="3602" max="3840" width="9.140625" style="1"/>
    <col min="3841" max="3841" width="29.140625" style="1" customWidth="1"/>
    <col min="3842" max="3842" width="7.85546875" style="1" customWidth="1"/>
    <col min="3843" max="3854" width="8.7109375" style="1" customWidth="1"/>
    <col min="3855" max="3855" width="14.28515625" style="1" customWidth="1"/>
    <col min="3856" max="3856" width="15.140625" style="1" customWidth="1"/>
    <col min="3857" max="3857" width="11.140625" style="1" bestFit="1" customWidth="1"/>
    <col min="3858" max="4096" width="9.140625" style="1"/>
    <col min="4097" max="4097" width="29.140625" style="1" customWidth="1"/>
    <col min="4098" max="4098" width="7.85546875" style="1" customWidth="1"/>
    <col min="4099" max="4110" width="8.7109375" style="1" customWidth="1"/>
    <col min="4111" max="4111" width="14.28515625" style="1" customWidth="1"/>
    <col min="4112" max="4112" width="15.140625" style="1" customWidth="1"/>
    <col min="4113" max="4113" width="11.140625" style="1" bestFit="1" customWidth="1"/>
    <col min="4114" max="4352" width="9.140625" style="1"/>
    <col min="4353" max="4353" width="29.140625" style="1" customWidth="1"/>
    <col min="4354" max="4354" width="7.85546875" style="1" customWidth="1"/>
    <col min="4355" max="4366" width="8.7109375" style="1" customWidth="1"/>
    <col min="4367" max="4367" width="14.28515625" style="1" customWidth="1"/>
    <col min="4368" max="4368" width="15.140625" style="1" customWidth="1"/>
    <col min="4369" max="4369" width="11.140625" style="1" bestFit="1" customWidth="1"/>
    <col min="4370" max="4608" width="9.140625" style="1"/>
    <col min="4609" max="4609" width="29.140625" style="1" customWidth="1"/>
    <col min="4610" max="4610" width="7.85546875" style="1" customWidth="1"/>
    <col min="4611" max="4622" width="8.7109375" style="1" customWidth="1"/>
    <col min="4623" max="4623" width="14.28515625" style="1" customWidth="1"/>
    <col min="4624" max="4624" width="15.140625" style="1" customWidth="1"/>
    <col min="4625" max="4625" width="11.140625" style="1" bestFit="1" customWidth="1"/>
    <col min="4626" max="4864" width="9.140625" style="1"/>
    <col min="4865" max="4865" width="29.140625" style="1" customWidth="1"/>
    <col min="4866" max="4866" width="7.85546875" style="1" customWidth="1"/>
    <col min="4867" max="4878" width="8.7109375" style="1" customWidth="1"/>
    <col min="4879" max="4879" width="14.28515625" style="1" customWidth="1"/>
    <col min="4880" max="4880" width="15.140625" style="1" customWidth="1"/>
    <col min="4881" max="4881" width="11.140625" style="1" bestFit="1" customWidth="1"/>
    <col min="4882" max="5120" width="9.140625" style="1"/>
    <col min="5121" max="5121" width="29.140625" style="1" customWidth="1"/>
    <col min="5122" max="5122" width="7.85546875" style="1" customWidth="1"/>
    <col min="5123" max="5134" width="8.7109375" style="1" customWidth="1"/>
    <col min="5135" max="5135" width="14.28515625" style="1" customWidth="1"/>
    <col min="5136" max="5136" width="15.140625" style="1" customWidth="1"/>
    <col min="5137" max="5137" width="11.140625" style="1" bestFit="1" customWidth="1"/>
    <col min="5138" max="5376" width="9.140625" style="1"/>
    <col min="5377" max="5377" width="29.140625" style="1" customWidth="1"/>
    <col min="5378" max="5378" width="7.85546875" style="1" customWidth="1"/>
    <col min="5379" max="5390" width="8.7109375" style="1" customWidth="1"/>
    <col min="5391" max="5391" width="14.28515625" style="1" customWidth="1"/>
    <col min="5392" max="5392" width="15.140625" style="1" customWidth="1"/>
    <col min="5393" max="5393" width="11.140625" style="1" bestFit="1" customWidth="1"/>
    <col min="5394" max="5632" width="9.140625" style="1"/>
    <col min="5633" max="5633" width="29.140625" style="1" customWidth="1"/>
    <col min="5634" max="5634" width="7.85546875" style="1" customWidth="1"/>
    <col min="5635" max="5646" width="8.7109375" style="1" customWidth="1"/>
    <col min="5647" max="5647" width="14.28515625" style="1" customWidth="1"/>
    <col min="5648" max="5648" width="15.140625" style="1" customWidth="1"/>
    <col min="5649" max="5649" width="11.140625" style="1" bestFit="1" customWidth="1"/>
    <col min="5650" max="5888" width="9.140625" style="1"/>
    <col min="5889" max="5889" width="29.140625" style="1" customWidth="1"/>
    <col min="5890" max="5890" width="7.85546875" style="1" customWidth="1"/>
    <col min="5891" max="5902" width="8.7109375" style="1" customWidth="1"/>
    <col min="5903" max="5903" width="14.28515625" style="1" customWidth="1"/>
    <col min="5904" max="5904" width="15.140625" style="1" customWidth="1"/>
    <col min="5905" max="5905" width="11.140625" style="1" bestFit="1" customWidth="1"/>
    <col min="5906" max="6144" width="9.140625" style="1"/>
    <col min="6145" max="6145" width="29.140625" style="1" customWidth="1"/>
    <col min="6146" max="6146" width="7.85546875" style="1" customWidth="1"/>
    <col min="6147" max="6158" width="8.7109375" style="1" customWidth="1"/>
    <col min="6159" max="6159" width="14.28515625" style="1" customWidth="1"/>
    <col min="6160" max="6160" width="15.140625" style="1" customWidth="1"/>
    <col min="6161" max="6161" width="11.140625" style="1" bestFit="1" customWidth="1"/>
    <col min="6162" max="6400" width="9.140625" style="1"/>
    <col min="6401" max="6401" width="29.140625" style="1" customWidth="1"/>
    <col min="6402" max="6402" width="7.85546875" style="1" customWidth="1"/>
    <col min="6403" max="6414" width="8.7109375" style="1" customWidth="1"/>
    <col min="6415" max="6415" width="14.28515625" style="1" customWidth="1"/>
    <col min="6416" max="6416" width="15.140625" style="1" customWidth="1"/>
    <col min="6417" max="6417" width="11.140625" style="1" bestFit="1" customWidth="1"/>
    <col min="6418" max="6656" width="9.140625" style="1"/>
    <col min="6657" max="6657" width="29.140625" style="1" customWidth="1"/>
    <col min="6658" max="6658" width="7.85546875" style="1" customWidth="1"/>
    <col min="6659" max="6670" width="8.7109375" style="1" customWidth="1"/>
    <col min="6671" max="6671" width="14.28515625" style="1" customWidth="1"/>
    <col min="6672" max="6672" width="15.140625" style="1" customWidth="1"/>
    <col min="6673" max="6673" width="11.140625" style="1" bestFit="1" customWidth="1"/>
    <col min="6674" max="6912" width="9.140625" style="1"/>
    <col min="6913" max="6913" width="29.140625" style="1" customWidth="1"/>
    <col min="6914" max="6914" width="7.85546875" style="1" customWidth="1"/>
    <col min="6915" max="6926" width="8.7109375" style="1" customWidth="1"/>
    <col min="6927" max="6927" width="14.28515625" style="1" customWidth="1"/>
    <col min="6928" max="6928" width="15.140625" style="1" customWidth="1"/>
    <col min="6929" max="6929" width="11.140625" style="1" bestFit="1" customWidth="1"/>
    <col min="6930" max="7168" width="9.140625" style="1"/>
    <col min="7169" max="7169" width="29.140625" style="1" customWidth="1"/>
    <col min="7170" max="7170" width="7.85546875" style="1" customWidth="1"/>
    <col min="7171" max="7182" width="8.7109375" style="1" customWidth="1"/>
    <col min="7183" max="7183" width="14.28515625" style="1" customWidth="1"/>
    <col min="7184" max="7184" width="15.140625" style="1" customWidth="1"/>
    <col min="7185" max="7185" width="11.140625" style="1" bestFit="1" customWidth="1"/>
    <col min="7186" max="7424" width="9.140625" style="1"/>
    <col min="7425" max="7425" width="29.140625" style="1" customWidth="1"/>
    <col min="7426" max="7426" width="7.85546875" style="1" customWidth="1"/>
    <col min="7427" max="7438" width="8.7109375" style="1" customWidth="1"/>
    <col min="7439" max="7439" width="14.28515625" style="1" customWidth="1"/>
    <col min="7440" max="7440" width="15.140625" style="1" customWidth="1"/>
    <col min="7441" max="7441" width="11.140625" style="1" bestFit="1" customWidth="1"/>
    <col min="7442" max="7680" width="9.140625" style="1"/>
    <col min="7681" max="7681" width="29.140625" style="1" customWidth="1"/>
    <col min="7682" max="7682" width="7.85546875" style="1" customWidth="1"/>
    <col min="7683" max="7694" width="8.7109375" style="1" customWidth="1"/>
    <col min="7695" max="7695" width="14.28515625" style="1" customWidth="1"/>
    <col min="7696" max="7696" width="15.140625" style="1" customWidth="1"/>
    <col min="7697" max="7697" width="11.140625" style="1" bestFit="1" customWidth="1"/>
    <col min="7698" max="7936" width="9.140625" style="1"/>
    <col min="7937" max="7937" width="29.140625" style="1" customWidth="1"/>
    <col min="7938" max="7938" width="7.85546875" style="1" customWidth="1"/>
    <col min="7939" max="7950" width="8.7109375" style="1" customWidth="1"/>
    <col min="7951" max="7951" width="14.28515625" style="1" customWidth="1"/>
    <col min="7952" max="7952" width="15.140625" style="1" customWidth="1"/>
    <col min="7953" max="7953" width="11.140625" style="1" bestFit="1" customWidth="1"/>
    <col min="7954" max="8192" width="9.140625" style="1"/>
    <col min="8193" max="8193" width="29.140625" style="1" customWidth="1"/>
    <col min="8194" max="8194" width="7.85546875" style="1" customWidth="1"/>
    <col min="8195" max="8206" width="8.7109375" style="1" customWidth="1"/>
    <col min="8207" max="8207" width="14.28515625" style="1" customWidth="1"/>
    <col min="8208" max="8208" width="15.140625" style="1" customWidth="1"/>
    <col min="8209" max="8209" width="11.140625" style="1" bestFit="1" customWidth="1"/>
    <col min="8210" max="8448" width="9.140625" style="1"/>
    <col min="8449" max="8449" width="29.140625" style="1" customWidth="1"/>
    <col min="8450" max="8450" width="7.85546875" style="1" customWidth="1"/>
    <col min="8451" max="8462" width="8.7109375" style="1" customWidth="1"/>
    <col min="8463" max="8463" width="14.28515625" style="1" customWidth="1"/>
    <col min="8464" max="8464" width="15.140625" style="1" customWidth="1"/>
    <col min="8465" max="8465" width="11.140625" style="1" bestFit="1" customWidth="1"/>
    <col min="8466" max="8704" width="9.140625" style="1"/>
    <col min="8705" max="8705" width="29.140625" style="1" customWidth="1"/>
    <col min="8706" max="8706" width="7.85546875" style="1" customWidth="1"/>
    <col min="8707" max="8718" width="8.7109375" style="1" customWidth="1"/>
    <col min="8719" max="8719" width="14.28515625" style="1" customWidth="1"/>
    <col min="8720" max="8720" width="15.140625" style="1" customWidth="1"/>
    <col min="8721" max="8721" width="11.140625" style="1" bestFit="1" customWidth="1"/>
    <col min="8722" max="8960" width="9.140625" style="1"/>
    <col min="8961" max="8961" width="29.140625" style="1" customWidth="1"/>
    <col min="8962" max="8962" width="7.85546875" style="1" customWidth="1"/>
    <col min="8963" max="8974" width="8.7109375" style="1" customWidth="1"/>
    <col min="8975" max="8975" width="14.28515625" style="1" customWidth="1"/>
    <col min="8976" max="8976" width="15.140625" style="1" customWidth="1"/>
    <col min="8977" max="8977" width="11.140625" style="1" bestFit="1" customWidth="1"/>
    <col min="8978" max="9216" width="9.140625" style="1"/>
    <col min="9217" max="9217" width="29.140625" style="1" customWidth="1"/>
    <col min="9218" max="9218" width="7.85546875" style="1" customWidth="1"/>
    <col min="9219" max="9230" width="8.7109375" style="1" customWidth="1"/>
    <col min="9231" max="9231" width="14.28515625" style="1" customWidth="1"/>
    <col min="9232" max="9232" width="15.140625" style="1" customWidth="1"/>
    <col min="9233" max="9233" width="11.140625" style="1" bestFit="1" customWidth="1"/>
    <col min="9234" max="9472" width="9.140625" style="1"/>
    <col min="9473" max="9473" width="29.140625" style="1" customWidth="1"/>
    <col min="9474" max="9474" width="7.85546875" style="1" customWidth="1"/>
    <col min="9475" max="9486" width="8.7109375" style="1" customWidth="1"/>
    <col min="9487" max="9487" width="14.28515625" style="1" customWidth="1"/>
    <col min="9488" max="9488" width="15.140625" style="1" customWidth="1"/>
    <col min="9489" max="9489" width="11.140625" style="1" bestFit="1" customWidth="1"/>
    <col min="9490" max="9728" width="9.140625" style="1"/>
    <col min="9729" max="9729" width="29.140625" style="1" customWidth="1"/>
    <col min="9730" max="9730" width="7.85546875" style="1" customWidth="1"/>
    <col min="9731" max="9742" width="8.7109375" style="1" customWidth="1"/>
    <col min="9743" max="9743" width="14.28515625" style="1" customWidth="1"/>
    <col min="9744" max="9744" width="15.140625" style="1" customWidth="1"/>
    <col min="9745" max="9745" width="11.140625" style="1" bestFit="1" customWidth="1"/>
    <col min="9746" max="9984" width="9.140625" style="1"/>
    <col min="9985" max="9985" width="29.140625" style="1" customWidth="1"/>
    <col min="9986" max="9986" width="7.85546875" style="1" customWidth="1"/>
    <col min="9987" max="9998" width="8.7109375" style="1" customWidth="1"/>
    <col min="9999" max="9999" width="14.28515625" style="1" customWidth="1"/>
    <col min="10000" max="10000" width="15.140625" style="1" customWidth="1"/>
    <col min="10001" max="10001" width="11.140625" style="1" bestFit="1" customWidth="1"/>
    <col min="10002" max="10240" width="9.140625" style="1"/>
    <col min="10241" max="10241" width="29.140625" style="1" customWidth="1"/>
    <col min="10242" max="10242" width="7.85546875" style="1" customWidth="1"/>
    <col min="10243" max="10254" width="8.7109375" style="1" customWidth="1"/>
    <col min="10255" max="10255" width="14.28515625" style="1" customWidth="1"/>
    <col min="10256" max="10256" width="15.140625" style="1" customWidth="1"/>
    <col min="10257" max="10257" width="11.140625" style="1" bestFit="1" customWidth="1"/>
    <col min="10258" max="10496" width="9.140625" style="1"/>
    <col min="10497" max="10497" width="29.140625" style="1" customWidth="1"/>
    <col min="10498" max="10498" width="7.85546875" style="1" customWidth="1"/>
    <col min="10499" max="10510" width="8.7109375" style="1" customWidth="1"/>
    <col min="10511" max="10511" width="14.28515625" style="1" customWidth="1"/>
    <col min="10512" max="10512" width="15.140625" style="1" customWidth="1"/>
    <col min="10513" max="10513" width="11.140625" style="1" bestFit="1" customWidth="1"/>
    <col min="10514" max="10752" width="9.140625" style="1"/>
    <col min="10753" max="10753" width="29.140625" style="1" customWidth="1"/>
    <col min="10754" max="10754" width="7.85546875" style="1" customWidth="1"/>
    <col min="10755" max="10766" width="8.7109375" style="1" customWidth="1"/>
    <col min="10767" max="10767" width="14.28515625" style="1" customWidth="1"/>
    <col min="10768" max="10768" width="15.140625" style="1" customWidth="1"/>
    <col min="10769" max="10769" width="11.140625" style="1" bestFit="1" customWidth="1"/>
    <col min="10770" max="11008" width="9.140625" style="1"/>
    <col min="11009" max="11009" width="29.140625" style="1" customWidth="1"/>
    <col min="11010" max="11010" width="7.85546875" style="1" customWidth="1"/>
    <col min="11011" max="11022" width="8.7109375" style="1" customWidth="1"/>
    <col min="11023" max="11023" width="14.28515625" style="1" customWidth="1"/>
    <col min="11024" max="11024" width="15.140625" style="1" customWidth="1"/>
    <col min="11025" max="11025" width="11.140625" style="1" bestFit="1" customWidth="1"/>
    <col min="11026" max="11264" width="9.140625" style="1"/>
    <col min="11265" max="11265" width="29.140625" style="1" customWidth="1"/>
    <col min="11266" max="11266" width="7.85546875" style="1" customWidth="1"/>
    <col min="11267" max="11278" width="8.7109375" style="1" customWidth="1"/>
    <col min="11279" max="11279" width="14.28515625" style="1" customWidth="1"/>
    <col min="11280" max="11280" width="15.140625" style="1" customWidth="1"/>
    <col min="11281" max="11281" width="11.140625" style="1" bestFit="1" customWidth="1"/>
    <col min="11282" max="11520" width="9.140625" style="1"/>
    <col min="11521" max="11521" width="29.140625" style="1" customWidth="1"/>
    <col min="11522" max="11522" width="7.85546875" style="1" customWidth="1"/>
    <col min="11523" max="11534" width="8.7109375" style="1" customWidth="1"/>
    <col min="11535" max="11535" width="14.28515625" style="1" customWidth="1"/>
    <col min="11536" max="11536" width="15.140625" style="1" customWidth="1"/>
    <col min="11537" max="11537" width="11.140625" style="1" bestFit="1" customWidth="1"/>
    <col min="11538" max="11776" width="9.140625" style="1"/>
    <col min="11777" max="11777" width="29.140625" style="1" customWidth="1"/>
    <col min="11778" max="11778" width="7.85546875" style="1" customWidth="1"/>
    <col min="11779" max="11790" width="8.7109375" style="1" customWidth="1"/>
    <col min="11791" max="11791" width="14.28515625" style="1" customWidth="1"/>
    <col min="11792" max="11792" width="15.140625" style="1" customWidth="1"/>
    <col min="11793" max="11793" width="11.140625" style="1" bestFit="1" customWidth="1"/>
    <col min="11794" max="12032" width="9.140625" style="1"/>
    <col min="12033" max="12033" width="29.140625" style="1" customWidth="1"/>
    <col min="12034" max="12034" width="7.85546875" style="1" customWidth="1"/>
    <col min="12035" max="12046" width="8.7109375" style="1" customWidth="1"/>
    <col min="12047" max="12047" width="14.28515625" style="1" customWidth="1"/>
    <col min="12048" max="12048" width="15.140625" style="1" customWidth="1"/>
    <col min="12049" max="12049" width="11.140625" style="1" bestFit="1" customWidth="1"/>
    <col min="12050" max="12288" width="9.140625" style="1"/>
    <col min="12289" max="12289" width="29.140625" style="1" customWidth="1"/>
    <col min="12290" max="12290" width="7.85546875" style="1" customWidth="1"/>
    <col min="12291" max="12302" width="8.7109375" style="1" customWidth="1"/>
    <col min="12303" max="12303" width="14.28515625" style="1" customWidth="1"/>
    <col min="12304" max="12304" width="15.140625" style="1" customWidth="1"/>
    <col min="12305" max="12305" width="11.140625" style="1" bestFit="1" customWidth="1"/>
    <col min="12306" max="12544" width="9.140625" style="1"/>
    <col min="12545" max="12545" width="29.140625" style="1" customWidth="1"/>
    <col min="12546" max="12546" width="7.85546875" style="1" customWidth="1"/>
    <col min="12547" max="12558" width="8.7109375" style="1" customWidth="1"/>
    <col min="12559" max="12559" width="14.28515625" style="1" customWidth="1"/>
    <col min="12560" max="12560" width="15.140625" style="1" customWidth="1"/>
    <col min="12561" max="12561" width="11.140625" style="1" bestFit="1" customWidth="1"/>
    <col min="12562" max="12800" width="9.140625" style="1"/>
    <col min="12801" max="12801" width="29.140625" style="1" customWidth="1"/>
    <col min="12802" max="12802" width="7.85546875" style="1" customWidth="1"/>
    <col min="12803" max="12814" width="8.7109375" style="1" customWidth="1"/>
    <col min="12815" max="12815" width="14.28515625" style="1" customWidth="1"/>
    <col min="12816" max="12816" width="15.140625" style="1" customWidth="1"/>
    <col min="12817" max="12817" width="11.140625" style="1" bestFit="1" customWidth="1"/>
    <col min="12818" max="13056" width="9.140625" style="1"/>
    <col min="13057" max="13057" width="29.140625" style="1" customWidth="1"/>
    <col min="13058" max="13058" width="7.85546875" style="1" customWidth="1"/>
    <col min="13059" max="13070" width="8.7109375" style="1" customWidth="1"/>
    <col min="13071" max="13071" width="14.28515625" style="1" customWidth="1"/>
    <col min="13072" max="13072" width="15.140625" style="1" customWidth="1"/>
    <col min="13073" max="13073" width="11.140625" style="1" bestFit="1" customWidth="1"/>
    <col min="13074" max="13312" width="9.140625" style="1"/>
    <col min="13313" max="13313" width="29.140625" style="1" customWidth="1"/>
    <col min="13314" max="13314" width="7.85546875" style="1" customWidth="1"/>
    <col min="13315" max="13326" width="8.7109375" style="1" customWidth="1"/>
    <col min="13327" max="13327" width="14.28515625" style="1" customWidth="1"/>
    <col min="13328" max="13328" width="15.140625" style="1" customWidth="1"/>
    <col min="13329" max="13329" width="11.140625" style="1" bestFit="1" customWidth="1"/>
    <col min="13330" max="13568" width="9.140625" style="1"/>
    <col min="13569" max="13569" width="29.140625" style="1" customWidth="1"/>
    <col min="13570" max="13570" width="7.85546875" style="1" customWidth="1"/>
    <col min="13571" max="13582" width="8.7109375" style="1" customWidth="1"/>
    <col min="13583" max="13583" width="14.28515625" style="1" customWidth="1"/>
    <col min="13584" max="13584" width="15.140625" style="1" customWidth="1"/>
    <col min="13585" max="13585" width="11.140625" style="1" bestFit="1" customWidth="1"/>
    <col min="13586" max="13824" width="9.140625" style="1"/>
    <col min="13825" max="13825" width="29.140625" style="1" customWidth="1"/>
    <col min="13826" max="13826" width="7.85546875" style="1" customWidth="1"/>
    <col min="13827" max="13838" width="8.7109375" style="1" customWidth="1"/>
    <col min="13839" max="13839" width="14.28515625" style="1" customWidth="1"/>
    <col min="13840" max="13840" width="15.140625" style="1" customWidth="1"/>
    <col min="13841" max="13841" width="11.140625" style="1" bestFit="1" customWidth="1"/>
    <col min="13842" max="14080" width="9.140625" style="1"/>
    <col min="14081" max="14081" width="29.140625" style="1" customWidth="1"/>
    <col min="14082" max="14082" width="7.85546875" style="1" customWidth="1"/>
    <col min="14083" max="14094" width="8.7109375" style="1" customWidth="1"/>
    <col min="14095" max="14095" width="14.28515625" style="1" customWidth="1"/>
    <col min="14096" max="14096" width="15.140625" style="1" customWidth="1"/>
    <col min="14097" max="14097" width="11.140625" style="1" bestFit="1" customWidth="1"/>
    <col min="14098" max="14336" width="9.140625" style="1"/>
    <col min="14337" max="14337" width="29.140625" style="1" customWidth="1"/>
    <col min="14338" max="14338" width="7.85546875" style="1" customWidth="1"/>
    <col min="14339" max="14350" width="8.7109375" style="1" customWidth="1"/>
    <col min="14351" max="14351" width="14.28515625" style="1" customWidth="1"/>
    <col min="14352" max="14352" width="15.140625" style="1" customWidth="1"/>
    <col min="14353" max="14353" width="11.140625" style="1" bestFit="1" customWidth="1"/>
    <col min="14354" max="14592" width="9.140625" style="1"/>
    <col min="14593" max="14593" width="29.140625" style="1" customWidth="1"/>
    <col min="14594" max="14594" width="7.85546875" style="1" customWidth="1"/>
    <col min="14595" max="14606" width="8.7109375" style="1" customWidth="1"/>
    <col min="14607" max="14607" width="14.28515625" style="1" customWidth="1"/>
    <col min="14608" max="14608" width="15.140625" style="1" customWidth="1"/>
    <col min="14609" max="14609" width="11.140625" style="1" bestFit="1" customWidth="1"/>
    <col min="14610" max="14848" width="9.140625" style="1"/>
    <col min="14849" max="14849" width="29.140625" style="1" customWidth="1"/>
    <col min="14850" max="14850" width="7.85546875" style="1" customWidth="1"/>
    <col min="14851" max="14862" width="8.7109375" style="1" customWidth="1"/>
    <col min="14863" max="14863" width="14.28515625" style="1" customWidth="1"/>
    <col min="14864" max="14864" width="15.140625" style="1" customWidth="1"/>
    <col min="14865" max="14865" width="11.140625" style="1" bestFit="1" customWidth="1"/>
    <col min="14866" max="15104" width="9.140625" style="1"/>
    <col min="15105" max="15105" width="29.140625" style="1" customWidth="1"/>
    <col min="15106" max="15106" width="7.85546875" style="1" customWidth="1"/>
    <col min="15107" max="15118" width="8.7109375" style="1" customWidth="1"/>
    <col min="15119" max="15119" width="14.28515625" style="1" customWidth="1"/>
    <col min="15120" max="15120" width="15.140625" style="1" customWidth="1"/>
    <col min="15121" max="15121" width="11.140625" style="1" bestFit="1" customWidth="1"/>
    <col min="15122" max="15360" width="9.140625" style="1"/>
    <col min="15361" max="15361" width="29.140625" style="1" customWidth="1"/>
    <col min="15362" max="15362" width="7.85546875" style="1" customWidth="1"/>
    <col min="15363" max="15374" width="8.7109375" style="1" customWidth="1"/>
    <col min="15375" max="15375" width="14.28515625" style="1" customWidth="1"/>
    <col min="15376" max="15376" width="15.140625" style="1" customWidth="1"/>
    <col min="15377" max="15377" width="11.140625" style="1" bestFit="1" customWidth="1"/>
    <col min="15378" max="15616" width="9.140625" style="1"/>
    <col min="15617" max="15617" width="29.140625" style="1" customWidth="1"/>
    <col min="15618" max="15618" width="7.85546875" style="1" customWidth="1"/>
    <col min="15619" max="15630" width="8.7109375" style="1" customWidth="1"/>
    <col min="15631" max="15631" width="14.28515625" style="1" customWidth="1"/>
    <col min="15632" max="15632" width="15.140625" style="1" customWidth="1"/>
    <col min="15633" max="15633" width="11.140625" style="1" bestFit="1" customWidth="1"/>
    <col min="15634" max="15872" width="9.140625" style="1"/>
    <col min="15873" max="15873" width="29.140625" style="1" customWidth="1"/>
    <col min="15874" max="15874" width="7.85546875" style="1" customWidth="1"/>
    <col min="15875" max="15886" width="8.7109375" style="1" customWidth="1"/>
    <col min="15887" max="15887" width="14.28515625" style="1" customWidth="1"/>
    <col min="15888" max="15888" width="15.140625" style="1" customWidth="1"/>
    <col min="15889" max="15889" width="11.140625" style="1" bestFit="1" customWidth="1"/>
    <col min="15890" max="16128" width="9.140625" style="1"/>
    <col min="16129" max="16129" width="29.140625" style="1" customWidth="1"/>
    <col min="16130" max="16130" width="7.85546875" style="1" customWidth="1"/>
    <col min="16131" max="16142" width="8.7109375" style="1" customWidth="1"/>
    <col min="16143" max="16143" width="14.28515625" style="1" customWidth="1"/>
    <col min="16144" max="16144" width="15.140625" style="1" customWidth="1"/>
    <col min="16145" max="16145" width="11.140625" style="1" bestFit="1" customWidth="1"/>
    <col min="16146" max="16384" width="9.140625" style="1"/>
  </cols>
  <sheetData>
    <row r="1" spans="1:15" x14ac:dyDescent="0.2">
      <c r="M1" s="3" t="s">
        <v>44</v>
      </c>
      <c r="N1" s="3"/>
      <c r="O1" s="4"/>
    </row>
    <row r="2" spans="1:15" ht="12.75" customHeight="1" x14ac:dyDescent="0.2">
      <c r="M2" s="5" t="s">
        <v>0</v>
      </c>
      <c r="N2" s="5"/>
      <c r="O2" s="4"/>
    </row>
    <row r="4" spans="1:15" ht="12.75" customHeight="1" x14ac:dyDescent="0.2">
      <c r="J4" s="6"/>
      <c r="K4" s="7"/>
      <c r="L4" s="7"/>
      <c r="M4" s="7"/>
      <c r="N4" s="7"/>
    </row>
    <row r="5" spans="1:15" x14ac:dyDescent="0.2">
      <c r="A5" s="9"/>
      <c r="B5" s="9"/>
      <c r="C5" s="10"/>
      <c r="D5" s="10"/>
      <c r="E5" s="10"/>
      <c r="F5" s="10"/>
      <c r="G5" s="10"/>
      <c r="H5" s="10"/>
      <c r="I5" s="10"/>
      <c r="J5" s="107"/>
      <c r="K5" s="108"/>
      <c r="L5" s="108"/>
      <c r="M5" s="108"/>
      <c r="N5" s="108"/>
      <c r="O5" s="108"/>
    </row>
    <row r="6" spans="1:15" s="11" customFormat="1" ht="15.75" x14ac:dyDescent="0.25">
      <c r="A6" s="109" t="s">
        <v>43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5" ht="13.5" hidden="1" thickBot="1" x14ac:dyDescent="0.25">
      <c r="A7" s="12"/>
      <c r="B7" s="13"/>
      <c r="C7" s="103">
        <v>31</v>
      </c>
      <c r="D7" s="103">
        <v>29</v>
      </c>
      <c r="E7" s="103">
        <v>31</v>
      </c>
      <c r="F7" s="103">
        <v>30</v>
      </c>
      <c r="G7" s="103">
        <v>31</v>
      </c>
      <c r="H7" s="103">
        <v>30</v>
      </c>
      <c r="I7" s="103">
        <v>31</v>
      </c>
      <c r="J7" s="103">
        <v>31</v>
      </c>
      <c r="K7" s="103">
        <v>30</v>
      </c>
      <c r="L7" s="103">
        <v>31</v>
      </c>
      <c r="M7" s="103">
        <v>30</v>
      </c>
      <c r="N7" s="103">
        <v>31</v>
      </c>
      <c r="O7" s="14"/>
    </row>
    <row r="8" spans="1:15" ht="25.5" hidden="1" customHeight="1" thickBot="1" x14ac:dyDescent="0.25">
      <c r="A8" s="15" t="s">
        <v>1</v>
      </c>
      <c r="B8" s="16" t="s">
        <v>2</v>
      </c>
      <c r="C8" s="17" t="s">
        <v>3</v>
      </c>
      <c r="D8" s="18" t="s">
        <v>4</v>
      </c>
      <c r="E8" s="18" t="s">
        <v>5</v>
      </c>
      <c r="F8" s="17" t="s">
        <v>6</v>
      </c>
      <c r="G8" s="18" t="s">
        <v>7</v>
      </c>
      <c r="H8" s="18" t="s">
        <v>8</v>
      </c>
      <c r="I8" s="17" t="s">
        <v>9</v>
      </c>
      <c r="J8" s="18" t="s">
        <v>10</v>
      </c>
      <c r="K8" s="18" t="s">
        <v>11</v>
      </c>
      <c r="L8" s="17" t="s">
        <v>12</v>
      </c>
      <c r="M8" s="18" t="s">
        <v>13</v>
      </c>
      <c r="N8" s="18" t="s">
        <v>14</v>
      </c>
      <c r="O8" s="19" t="s">
        <v>15</v>
      </c>
    </row>
    <row r="9" spans="1:15" hidden="1" x14ac:dyDescent="0.2">
      <c r="A9" s="20" t="s">
        <v>16</v>
      </c>
      <c r="B9" s="21" t="s">
        <v>17</v>
      </c>
      <c r="C9" s="22">
        <v>8</v>
      </c>
      <c r="D9" s="22">
        <v>8</v>
      </c>
      <c r="E9" s="22">
        <v>8</v>
      </c>
      <c r="F9" s="22">
        <v>8</v>
      </c>
      <c r="G9" s="23">
        <v>8</v>
      </c>
      <c r="H9" s="23">
        <v>7</v>
      </c>
      <c r="I9" s="23">
        <v>7</v>
      </c>
      <c r="J9" s="23">
        <v>7</v>
      </c>
      <c r="K9" s="23">
        <v>7</v>
      </c>
      <c r="L9" s="23">
        <v>7</v>
      </c>
      <c r="M9" s="23">
        <v>7</v>
      </c>
      <c r="N9" s="23">
        <v>7</v>
      </c>
      <c r="O9" s="24">
        <f>AVERAGE(C9:N9)</f>
        <v>7.416666666666667</v>
      </c>
    </row>
    <row r="10" spans="1:15" hidden="1" x14ac:dyDescent="0.2">
      <c r="A10" s="25" t="s">
        <v>18</v>
      </c>
      <c r="B10" s="26" t="s">
        <v>17</v>
      </c>
      <c r="C10" s="27">
        <v>3</v>
      </c>
      <c r="D10" s="27">
        <v>3</v>
      </c>
      <c r="E10" s="27">
        <v>3</v>
      </c>
      <c r="F10" s="27">
        <v>3</v>
      </c>
      <c r="G10" s="28">
        <v>3</v>
      </c>
      <c r="H10" s="28">
        <v>3</v>
      </c>
      <c r="I10" s="28">
        <v>3</v>
      </c>
      <c r="J10" s="28">
        <v>3</v>
      </c>
      <c r="K10" s="28">
        <v>3</v>
      </c>
      <c r="L10" s="28">
        <v>3</v>
      </c>
      <c r="M10" s="28">
        <v>3</v>
      </c>
      <c r="N10" s="28">
        <v>3</v>
      </c>
      <c r="O10" s="29">
        <f t="shared" ref="O10:O18" si="0">AVERAGE(C10:N10)</f>
        <v>3</v>
      </c>
    </row>
    <row r="11" spans="1:15" hidden="1" x14ac:dyDescent="0.2">
      <c r="A11" s="25" t="s">
        <v>19</v>
      </c>
      <c r="B11" s="26" t="s">
        <v>17</v>
      </c>
      <c r="C11" s="27">
        <v>3</v>
      </c>
      <c r="D11" s="27">
        <v>3</v>
      </c>
      <c r="E11" s="27">
        <v>3</v>
      </c>
      <c r="F11" s="27">
        <v>3</v>
      </c>
      <c r="G11" s="28">
        <v>3</v>
      </c>
      <c r="H11" s="28">
        <v>3</v>
      </c>
      <c r="I11" s="28">
        <v>3</v>
      </c>
      <c r="J11" s="28">
        <v>3</v>
      </c>
      <c r="K11" s="28">
        <v>3</v>
      </c>
      <c r="L11" s="28">
        <v>3</v>
      </c>
      <c r="M11" s="28">
        <v>3</v>
      </c>
      <c r="N11" s="28">
        <v>3</v>
      </c>
      <c r="O11" s="29">
        <f t="shared" si="0"/>
        <v>3</v>
      </c>
    </row>
    <row r="12" spans="1:15" hidden="1" x14ac:dyDescent="0.2">
      <c r="A12" s="25" t="s">
        <v>20</v>
      </c>
      <c r="B12" s="26" t="s">
        <v>17</v>
      </c>
      <c r="C12" s="27">
        <v>0</v>
      </c>
      <c r="D12" s="27">
        <v>0</v>
      </c>
      <c r="E12" s="27">
        <v>0</v>
      </c>
      <c r="F12" s="27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  <c r="O12" s="29">
        <f t="shared" si="0"/>
        <v>0</v>
      </c>
    </row>
    <row r="13" spans="1:15" hidden="1" x14ac:dyDescent="0.2">
      <c r="A13" s="25" t="s">
        <v>21</v>
      </c>
      <c r="B13" s="26" t="s">
        <v>17</v>
      </c>
      <c r="C13" s="27">
        <v>1</v>
      </c>
      <c r="D13" s="27">
        <v>1</v>
      </c>
      <c r="E13" s="27">
        <v>1</v>
      </c>
      <c r="F13" s="27">
        <v>1</v>
      </c>
      <c r="G13" s="28">
        <v>1</v>
      </c>
      <c r="H13" s="28">
        <v>1</v>
      </c>
      <c r="I13" s="28">
        <v>1</v>
      </c>
      <c r="J13" s="28">
        <v>1</v>
      </c>
      <c r="K13" s="28">
        <v>1</v>
      </c>
      <c r="L13" s="28">
        <v>1</v>
      </c>
      <c r="M13" s="28">
        <v>1</v>
      </c>
      <c r="N13" s="28">
        <v>1</v>
      </c>
      <c r="O13" s="29">
        <f t="shared" si="0"/>
        <v>1</v>
      </c>
    </row>
    <row r="14" spans="1:15" hidden="1" x14ac:dyDescent="0.2">
      <c r="A14" s="25" t="s">
        <v>22</v>
      </c>
      <c r="B14" s="26" t="s">
        <v>17</v>
      </c>
      <c r="C14" s="27">
        <v>2</v>
      </c>
      <c r="D14" s="27">
        <v>2</v>
      </c>
      <c r="E14" s="27">
        <v>2</v>
      </c>
      <c r="F14" s="27">
        <v>2</v>
      </c>
      <c r="G14" s="28">
        <v>2</v>
      </c>
      <c r="H14" s="28">
        <v>2</v>
      </c>
      <c r="I14" s="28">
        <v>2</v>
      </c>
      <c r="J14" s="28">
        <v>2</v>
      </c>
      <c r="K14" s="28">
        <v>2</v>
      </c>
      <c r="L14" s="28">
        <v>2</v>
      </c>
      <c r="M14" s="28">
        <v>2</v>
      </c>
      <c r="N14" s="28">
        <v>2</v>
      </c>
      <c r="O14" s="29">
        <f t="shared" si="0"/>
        <v>2</v>
      </c>
    </row>
    <row r="15" spans="1:15" hidden="1" x14ac:dyDescent="0.2">
      <c r="A15" s="25" t="s">
        <v>23</v>
      </c>
      <c r="B15" s="26" t="s">
        <v>17</v>
      </c>
      <c r="C15" s="27">
        <v>1</v>
      </c>
      <c r="D15" s="27">
        <v>1</v>
      </c>
      <c r="E15" s="27">
        <v>1</v>
      </c>
      <c r="F15" s="27">
        <v>1</v>
      </c>
      <c r="G15" s="28">
        <v>1</v>
      </c>
      <c r="H15" s="28">
        <v>1</v>
      </c>
      <c r="I15" s="28">
        <v>1</v>
      </c>
      <c r="J15" s="28">
        <v>1</v>
      </c>
      <c r="K15" s="28">
        <v>1</v>
      </c>
      <c r="L15" s="28">
        <v>1</v>
      </c>
      <c r="M15" s="28">
        <v>1</v>
      </c>
      <c r="N15" s="28">
        <v>1</v>
      </c>
      <c r="O15" s="29">
        <f t="shared" si="0"/>
        <v>1</v>
      </c>
    </row>
    <row r="16" spans="1:15" hidden="1" x14ac:dyDescent="0.2">
      <c r="A16" s="25" t="s">
        <v>24</v>
      </c>
      <c r="B16" s="26" t="s">
        <v>17</v>
      </c>
      <c r="C16" s="27">
        <v>5</v>
      </c>
      <c r="D16" s="27">
        <v>5</v>
      </c>
      <c r="E16" s="27">
        <v>5</v>
      </c>
      <c r="F16" s="27">
        <v>5</v>
      </c>
      <c r="G16" s="28">
        <v>5</v>
      </c>
      <c r="H16" s="28">
        <v>4</v>
      </c>
      <c r="I16" s="28">
        <v>4</v>
      </c>
      <c r="J16" s="28">
        <v>4</v>
      </c>
      <c r="K16" s="28">
        <v>4</v>
      </c>
      <c r="L16" s="28">
        <v>4</v>
      </c>
      <c r="M16" s="28">
        <v>4</v>
      </c>
      <c r="N16" s="28">
        <v>4</v>
      </c>
      <c r="O16" s="29">
        <f t="shared" si="0"/>
        <v>4.416666666666667</v>
      </c>
    </row>
    <row r="17" spans="1:15" hidden="1" x14ac:dyDescent="0.2">
      <c r="A17" s="25" t="s">
        <v>25</v>
      </c>
      <c r="B17" s="26" t="s">
        <v>17</v>
      </c>
      <c r="C17" s="27">
        <v>24</v>
      </c>
      <c r="D17" s="27">
        <v>23</v>
      </c>
      <c r="E17" s="27">
        <v>23</v>
      </c>
      <c r="F17" s="27">
        <v>23</v>
      </c>
      <c r="G17" s="28">
        <v>23</v>
      </c>
      <c r="H17" s="28">
        <v>23</v>
      </c>
      <c r="I17" s="28">
        <v>23</v>
      </c>
      <c r="J17" s="28">
        <v>23</v>
      </c>
      <c r="K17" s="28">
        <v>23</v>
      </c>
      <c r="L17" s="28">
        <v>23</v>
      </c>
      <c r="M17" s="28">
        <v>23</v>
      </c>
      <c r="N17" s="28">
        <v>23</v>
      </c>
      <c r="O17" s="29">
        <f t="shared" si="0"/>
        <v>23.083333333333332</v>
      </c>
    </row>
    <row r="18" spans="1:15" ht="13.5" hidden="1" thickBot="1" x14ac:dyDescent="0.25">
      <c r="A18" s="25" t="s">
        <v>26</v>
      </c>
      <c r="B18" s="30" t="s">
        <v>17</v>
      </c>
      <c r="C18" s="31">
        <v>6</v>
      </c>
      <c r="D18" s="31">
        <v>6</v>
      </c>
      <c r="E18" s="31">
        <v>6</v>
      </c>
      <c r="F18" s="31">
        <v>6</v>
      </c>
      <c r="G18" s="32">
        <v>6</v>
      </c>
      <c r="H18" s="32">
        <v>5</v>
      </c>
      <c r="I18" s="32">
        <v>5</v>
      </c>
      <c r="J18" s="32">
        <v>5</v>
      </c>
      <c r="K18" s="32">
        <v>5</v>
      </c>
      <c r="L18" s="32">
        <v>5</v>
      </c>
      <c r="M18" s="32">
        <v>5</v>
      </c>
      <c r="N18" s="32">
        <v>5</v>
      </c>
      <c r="O18" s="29">
        <f t="shared" si="0"/>
        <v>5.416666666666667</v>
      </c>
    </row>
    <row r="19" spans="1:15" s="36" customFormat="1" ht="24" hidden="1" customHeight="1" thickBot="1" x14ac:dyDescent="0.25">
      <c r="A19" s="15" t="s">
        <v>27</v>
      </c>
      <c r="B19" s="33" t="s">
        <v>17</v>
      </c>
      <c r="C19" s="34">
        <f>SUM(C9:C18)</f>
        <v>53</v>
      </c>
      <c r="D19" s="34">
        <f t="shared" ref="D19:N19" si="1">SUM(D9:D18)</f>
        <v>52</v>
      </c>
      <c r="E19" s="34">
        <f>SUM(E9:E18)</f>
        <v>52</v>
      </c>
      <c r="F19" s="34">
        <f t="shared" si="1"/>
        <v>52</v>
      </c>
      <c r="G19" s="34">
        <f t="shared" si="1"/>
        <v>52</v>
      </c>
      <c r="H19" s="34">
        <f t="shared" si="1"/>
        <v>49</v>
      </c>
      <c r="I19" s="34">
        <f t="shared" si="1"/>
        <v>49</v>
      </c>
      <c r="J19" s="34">
        <f t="shared" si="1"/>
        <v>49</v>
      </c>
      <c r="K19" s="34">
        <f t="shared" si="1"/>
        <v>49</v>
      </c>
      <c r="L19" s="34">
        <f t="shared" si="1"/>
        <v>49</v>
      </c>
      <c r="M19" s="34">
        <f t="shared" si="1"/>
        <v>49</v>
      </c>
      <c r="N19" s="34">
        <f t="shared" si="1"/>
        <v>49</v>
      </c>
      <c r="O19" s="35">
        <f>SUM(O9:O18)</f>
        <v>50.333333333333336</v>
      </c>
    </row>
    <row r="20" spans="1:15" hidden="1" outlineLevel="1" x14ac:dyDescent="0.2">
      <c r="A20" s="37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</row>
    <row r="21" spans="1:15" ht="25.5" hidden="1" customHeight="1" outlineLevel="1" thickBot="1" x14ac:dyDescent="0.25">
      <c r="A21" s="41" t="s">
        <v>28</v>
      </c>
      <c r="B21" s="42" t="s">
        <v>2</v>
      </c>
      <c r="C21" s="43" t="s">
        <v>3</v>
      </c>
      <c r="D21" s="44" t="s">
        <v>4</v>
      </c>
      <c r="E21" s="44" t="s">
        <v>5</v>
      </c>
      <c r="F21" s="43" t="s">
        <v>6</v>
      </c>
      <c r="G21" s="44" t="s">
        <v>7</v>
      </c>
      <c r="H21" s="44" t="s">
        <v>8</v>
      </c>
      <c r="I21" s="43" t="s">
        <v>9</v>
      </c>
      <c r="J21" s="44" t="s">
        <v>10</v>
      </c>
      <c r="K21" s="44" t="s">
        <v>11</v>
      </c>
      <c r="L21" s="43" t="s">
        <v>12</v>
      </c>
      <c r="M21" s="44" t="s">
        <v>13</v>
      </c>
      <c r="N21" s="44" t="s">
        <v>14</v>
      </c>
      <c r="O21" s="45" t="s">
        <v>15</v>
      </c>
    </row>
    <row r="22" spans="1:15" hidden="1" outlineLevel="1" x14ac:dyDescent="0.2">
      <c r="A22" s="46" t="s">
        <v>16</v>
      </c>
      <c r="B22" s="47" t="s">
        <v>29</v>
      </c>
      <c r="C22" s="104">
        <v>0.95399999999999996</v>
      </c>
      <c r="D22" s="48">
        <v>0.95399999999999996</v>
      </c>
      <c r="E22" s="48">
        <v>0.95399999999999996</v>
      </c>
      <c r="F22" s="48">
        <v>0.95399999999999996</v>
      </c>
      <c r="G22" s="48">
        <v>0.95399999999999996</v>
      </c>
      <c r="H22" s="48">
        <v>0.95399999999999996</v>
      </c>
      <c r="I22" s="48">
        <v>0.95399999999999996</v>
      </c>
      <c r="J22" s="48">
        <v>0.95399999999999996</v>
      </c>
      <c r="K22" s="48">
        <v>0.95399999999999996</v>
      </c>
      <c r="L22" s="48">
        <v>0.95399999999999996</v>
      </c>
      <c r="M22" s="48">
        <v>0.95399999999999996</v>
      </c>
      <c r="N22" s="48">
        <v>0.95399999999999996</v>
      </c>
      <c r="O22" s="49"/>
    </row>
    <row r="23" spans="1:15" hidden="1" outlineLevel="1" x14ac:dyDescent="0.2">
      <c r="A23" s="50" t="s">
        <v>18</v>
      </c>
      <c r="B23" s="51" t="s">
        <v>29</v>
      </c>
      <c r="C23" s="105">
        <v>0.96599999999999997</v>
      </c>
      <c r="D23" s="52">
        <v>0.96599999999999997</v>
      </c>
      <c r="E23" s="52">
        <v>0.96599999999999997</v>
      </c>
      <c r="F23" s="52">
        <v>0.96599999999999997</v>
      </c>
      <c r="G23" s="52">
        <v>0.96599999999999997</v>
      </c>
      <c r="H23" s="52">
        <v>0.96599999999999997</v>
      </c>
      <c r="I23" s="52">
        <v>0.96599999999999997</v>
      </c>
      <c r="J23" s="52">
        <v>0.96599999999999997</v>
      </c>
      <c r="K23" s="52">
        <v>0.96599999999999997</v>
      </c>
      <c r="L23" s="52">
        <v>0.96599999999999997</v>
      </c>
      <c r="M23" s="52">
        <v>0.96599999999999997</v>
      </c>
      <c r="N23" s="52">
        <v>0.96599999999999997</v>
      </c>
      <c r="O23" s="53"/>
    </row>
    <row r="24" spans="1:15" hidden="1" outlineLevel="1" x14ac:dyDescent="0.2">
      <c r="A24" s="50" t="s">
        <v>19</v>
      </c>
      <c r="B24" s="51" t="s">
        <v>29</v>
      </c>
      <c r="C24" s="105">
        <v>0.99</v>
      </c>
      <c r="D24" s="52">
        <v>0.99</v>
      </c>
      <c r="E24" s="52">
        <v>0.99</v>
      </c>
      <c r="F24" s="52">
        <v>0.99</v>
      </c>
      <c r="G24" s="52">
        <v>0.99</v>
      </c>
      <c r="H24" s="52">
        <v>0.99</v>
      </c>
      <c r="I24" s="52">
        <v>0.99</v>
      </c>
      <c r="J24" s="52">
        <v>0.99</v>
      </c>
      <c r="K24" s="52">
        <v>0.99</v>
      </c>
      <c r="L24" s="52">
        <v>0.99</v>
      </c>
      <c r="M24" s="52">
        <v>0.99</v>
      </c>
      <c r="N24" s="52">
        <v>0.99</v>
      </c>
      <c r="O24" s="53"/>
    </row>
    <row r="25" spans="1:15" hidden="1" outlineLevel="1" x14ac:dyDescent="0.2">
      <c r="A25" s="50" t="s">
        <v>20</v>
      </c>
      <c r="B25" s="51" t="s">
        <v>29</v>
      </c>
      <c r="C25" s="105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0</v>
      </c>
      <c r="L25" s="52">
        <v>0</v>
      </c>
      <c r="M25" s="52">
        <v>0</v>
      </c>
      <c r="N25" s="52">
        <v>0</v>
      </c>
      <c r="O25" s="53"/>
    </row>
    <row r="26" spans="1:15" hidden="1" outlineLevel="1" x14ac:dyDescent="0.2">
      <c r="A26" s="50" t="s">
        <v>21</v>
      </c>
      <c r="B26" s="51" t="s">
        <v>29</v>
      </c>
      <c r="C26" s="105">
        <v>1</v>
      </c>
      <c r="D26" s="52">
        <v>1</v>
      </c>
      <c r="E26" s="52">
        <v>1</v>
      </c>
      <c r="F26" s="52">
        <v>0.95</v>
      </c>
      <c r="G26" s="52">
        <v>1</v>
      </c>
      <c r="H26" s="52">
        <v>1</v>
      </c>
      <c r="I26" s="52">
        <v>1</v>
      </c>
      <c r="J26" s="52">
        <v>1</v>
      </c>
      <c r="K26" s="52">
        <v>1</v>
      </c>
      <c r="L26" s="52">
        <v>0.95</v>
      </c>
      <c r="M26" s="52">
        <v>1</v>
      </c>
      <c r="N26" s="52">
        <v>1</v>
      </c>
      <c r="O26" s="53"/>
    </row>
    <row r="27" spans="1:15" hidden="1" outlineLevel="1" x14ac:dyDescent="0.2">
      <c r="A27" s="50" t="s">
        <v>22</v>
      </c>
      <c r="B27" s="51" t="s">
        <v>29</v>
      </c>
      <c r="C27" s="105">
        <v>1</v>
      </c>
      <c r="D27" s="52">
        <v>0.92500000000000004</v>
      </c>
      <c r="E27" s="52">
        <v>1</v>
      </c>
      <c r="F27" s="52">
        <v>1</v>
      </c>
      <c r="G27" s="52">
        <v>0.91</v>
      </c>
      <c r="H27" s="52">
        <v>1</v>
      </c>
      <c r="I27" s="52">
        <v>0.92500000000000004</v>
      </c>
      <c r="J27" s="52">
        <v>1</v>
      </c>
      <c r="K27" s="52">
        <v>1</v>
      </c>
      <c r="L27" s="52">
        <v>0.91</v>
      </c>
      <c r="M27" s="52">
        <v>1</v>
      </c>
      <c r="N27" s="52">
        <v>1</v>
      </c>
      <c r="O27" s="53"/>
    </row>
    <row r="28" spans="1:15" hidden="1" outlineLevel="1" x14ac:dyDescent="0.2">
      <c r="A28" s="50" t="s">
        <v>23</v>
      </c>
      <c r="B28" s="51" t="s">
        <v>29</v>
      </c>
      <c r="C28" s="105">
        <v>1</v>
      </c>
      <c r="D28" s="52">
        <v>1</v>
      </c>
      <c r="E28" s="52">
        <v>1</v>
      </c>
      <c r="F28" s="52">
        <v>1</v>
      </c>
      <c r="G28" s="52">
        <v>0.91300000000000003</v>
      </c>
      <c r="H28" s="52">
        <v>1</v>
      </c>
      <c r="I28" s="52">
        <v>1</v>
      </c>
      <c r="J28" s="52">
        <v>1</v>
      </c>
      <c r="K28" s="52">
        <v>1</v>
      </c>
      <c r="L28" s="52">
        <v>1</v>
      </c>
      <c r="M28" s="52">
        <v>1</v>
      </c>
      <c r="N28" s="52">
        <v>1</v>
      </c>
      <c r="O28" s="53"/>
    </row>
    <row r="29" spans="1:15" hidden="1" outlineLevel="1" x14ac:dyDescent="0.2">
      <c r="A29" s="50" t="s">
        <v>24</v>
      </c>
      <c r="B29" s="51" t="s">
        <v>29</v>
      </c>
      <c r="C29" s="105">
        <v>0.95699999999999996</v>
      </c>
      <c r="D29" s="52">
        <v>0.95699999999999996</v>
      </c>
      <c r="E29" s="52">
        <v>0.95699999999999996</v>
      </c>
      <c r="F29" s="52">
        <v>0.95699999999999996</v>
      </c>
      <c r="G29" s="52">
        <v>0.95699999999999996</v>
      </c>
      <c r="H29" s="52">
        <v>0.95699999999999996</v>
      </c>
      <c r="I29" s="52">
        <v>0.95699999999999996</v>
      </c>
      <c r="J29" s="52">
        <v>0.95699999999999996</v>
      </c>
      <c r="K29" s="52">
        <v>0.95699999999999996</v>
      </c>
      <c r="L29" s="52">
        <v>0.95699999999999996</v>
      </c>
      <c r="M29" s="52">
        <v>0.95699999999999996</v>
      </c>
      <c r="N29" s="52">
        <v>0.95699999999999996</v>
      </c>
      <c r="O29" s="53"/>
    </row>
    <row r="30" spans="1:15" hidden="1" outlineLevel="1" x14ac:dyDescent="0.2">
      <c r="A30" s="50" t="s">
        <v>25</v>
      </c>
      <c r="B30" s="51" t="s">
        <v>29</v>
      </c>
      <c r="C30" s="105">
        <v>0.93200000000000005</v>
      </c>
      <c r="D30" s="52">
        <v>0.93200000000000005</v>
      </c>
      <c r="E30" s="52">
        <v>0.93200000000000005</v>
      </c>
      <c r="F30" s="52">
        <v>0.93200000000000005</v>
      </c>
      <c r="G30" s="52">
        <v>0.93200000000000005</v>
      </c>
      <c r="H30" s="52">
        <v>0.93200000000000005</v>
      </c>
      <c r="I30" s="52">
        <v>0.93200000000000005</v>
      </c>
      <c r="J30" s="52">
        <v>0.93200000000000005</v>
      </c>
      <c r="K30" s="52">
        <v>0.93200000000000005</v>
      </c>
      <c r="L30" s="52">
        <v>0.93200000000000005</v>
      </c>
      <c r="M30" s="52">
        <v>0.93200000000000005</v>
      </c>
      <c r="N30" s="52">
        <v>0.93200000000000005</v>
      </c>
      <c r="O30" s="53"/>
    </row>
    <row r="31" spans="1:15" ht="13.5" hidden="1" outlineLevel="1" thickBot="1" x14ac:dyDescent="0.25">
      <c r="A31" s="54" t="s">
        <v>26</v>
      </c>
      <c r="B31" s="55" t="s">
        <v>29</v>
      </c>
      <c r="C31" s="106">
        <v>0.91300000000000003</v>
      </c>
      <c r="D31" s="56">
        <v>0.91300000000000003</v>
      </c>
      <c r="E31" s="56">
        <v>0.91300000000000003</v>
      </c>
      <c r="F31" s="56">
        <v>0.91300000000000003</v>
      </c>
      <c r="G31" s="56">
        <v>0.91300000000000003</v>
      </c>
      <c r="H31" s="56">
        <v>0.91300000000000003</v>
      </c>
      <c r="I31" s="56">
        <v>0.91300000000000003</v>
      </c>
      <c r="J31" s="56">
        <v>0.91300000000000003</v>
      </c>
      <c r="K31" s="56">
        <v>0.91300000000000003</v>
      </c>
      <c r="L31" s="56">
        <v>0.91300000000000003</v>
      </c>
      <c r="M31" s="56">
        <v>0.91300000000000003</v>
      </c>
      <c r="N31" s="56">
        <v>0.91300000000000003</v>
      </c>
      <c r="O31" s="57"/>
    </row>
    <row r="32" spans="1:15" ht="13.5" collapsed="1" thickBot="1" x14ac:dyDescent="0.25">
      <c r="A32" s="37"/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</row>
    <row r="33" spans="1:15" ht="25.5" customHeight="1" thickBot="1" x14ac:dyDescent="0.25">
      <c r="A33" s="58" t="s">
        <v>30</v>
      </c>
      <c r="B33" s="16" t="s">
        <v>2</v>
      </c>
      <c r="C33" s="17" t="s">
        <v>3</v>
      </c>
      <c r="D33" s="18" t="s">
        <v>4</v>
      </c>
      <c r="E33" s="18" t="s">
        <v>5</v>
      </c>
      <c r="F33" s="17" t="s">
        <v>6</v>
      </c>
      <c r="G33" s="18" t="s">
        <v>7</v>
      </c>
      <c r="H33" s="18" t="s">
        <v>8</v>
      </c>
      <c r="I33" s="17" t="s">
        <v>9</v>
      </c>
      <c r="J33" s="18" t="s">
        <v>10</v>
      </c>
      <c r="K33" s="18" t="s">
        <v>11</v>
      </c>
      <c r="L33" s="17" t="s">
        <v>12</v>
      </c>
      <c r="M33" s="18" t="s">
        <v>13</v>
      </c>
      <c r="N33" s="18" t="s">
        <v>14</v>
      </c>
      <c r="O33" s="19" t="s">
        <v>15</v>
      </c>
    </row>
    <row r="34" spans="1:15" x14ac:dyDescent="0.2">
      <c r="A34" s="20" t="s">
        <v>16</v>
      </c>
      <c r="B34" s="21" t="s">
        <v>31</v>
      </c>
      <c r="C34" s="23">
        <f>ROUND(C9*C22*$C$7,0)</f>
        <v>237</v>
      </c>
      <c r="D34" s="22">
        <f>ROUND(D9*D22*$D$7,0)</f>
        <v>221</v>
      </c>
      <c r="E34" s="22">
        <f>ROUND(E9*E22*$E$7,0)</f>
        <v>237</v>
      </c>
      <c r="F34" s="22">
        <f>ROUND(F9*F22*$F$7,0)</f>
        <v>229</v>
      </c>
      <c r="G34" s="22">
        <f>ROUND(G9*G22*$G$7,0)</f>
        <v>237</v>
      </c>
      <c r="H34" s="22">
        <f>ROUND(H9*H22*$H$7,0)</f>
        <v>200</v>
      </c>
      <c r="I34" s="22">
        <f>ROUND(I9*I22*$I$7,0)</f>
        <v>207</v>
      </c>
      <c r="J34" s="22">
        <f>ROUND(J9*J22*$J$7,0)</f>
        <v>207</v>
      </c>
      <c r="K34" s="22">
        <f>ROUND(K9*K22*$K$7,0)</f>
        <v>200</v>
      </c>
      <c r="L34" s="22">
        <f>ROUND(L9*L22*$L$7,0)</f>
        <v>207</v>
      </c>
      <c r="M34" s="22">
        <f>ROUND(M9*M22*$M$7,0)</f>
        <v>200</v>
      </c>
      <c r="N34" s="22">
        <f>ROUND(N9*N22*$N$7,0)</f>
        <v>207</v>
      </c>
      <c r="O34" s="24">
        <f>SUM(C34:N34)</f>
        <v>2589</v>
      </c>
    </row>
    <row r="35" spans="1:15" x14ac:dyDescent="0.2">
      <c r="A35" s="25" t="s">
        <v>18</v>
      </c>
      <c r="B35" s="26" t="s">
        <v>31</v>
      </c>
      <c r="C35" s="28">
        <f t="shared" ref="C35:C43" si="2">ROUND(C10*C23*$C$7,0)</f>
        <v>90</v>
      </c>
      <c r="D35" s="27">
        <f t="shared" ref="D35:D43" si="3">ROUND(D10*D23*$D$7,0)</f>
        <v>84</v>
      </c>
      <c r="E35" s="27">
        <f t="shared" ref="E35:E43" si="4">ROUND(E10*E23*$E$7,0)</f>
        <v>90</v>
      </c>
      <c r="F35" s="27">
        <f t="shared" ref="F35:F43" si="5">ROUND(F10*F23*$F$7,0)</f>
        <v>87</v>
      </c>
      <c r="G35" s="27">
        <f t="shared" ref="G35:G43" si="6">ROUND(G10*G23*$G$7,0)</f>
        <v>90</v>
      </c>
      <c r="H35" s="27">
        <f t="shared" ref="H35:H43" si="7">ROUND(H10*H23*$H$7,0)</f>
        <v>87</v>
      </c>
      <c r="I35" s="27">
        <f t="shared" ref="I35:I43" si="8">ROUND(I10*I23*$I$7,0)</f>
        <v>90</v>
      </c>
      <c r="J35" s="27">
        <f t="shared" ref="J35:J43" si="9">ROUND(J10*J23*$J$7,0)</f>
        <v>90</v>
      </c>
      <c r="K35" s="27">
        <f t="shared" ref="K35:K43" si="10">ROUND(K10*K23*$K$7,0)</f>
        <v>87</v>
      </c>
      <c r="L35" s="27">
        <f t="shared" ref="L35:L43" si="11">ROUND(L10*L23*$L$7,0)</f>
        <v>90</v>
      </c>
      <c r="M35" s="27">
        <f t="shared" ref="M35:M43" si="12">ROUND(M10*M23*$M$7,0)</f>
        <v>87</v>
      </c>
      <c r="N35" s="27">
        <f t="shared" ref="N35:N43" si="13">ROUND(N10*N23*$N$7,0)</f>
        <v>90</v>
      </c>
      <c r="O35" s="29">
        <f t="shared" ref="O35:O43" si="14">SUM(C35:N35)</f>
        <v>1062</v>
      </c>
    </row>
    <row r="36" spans="1:15" x14ac:dyDescent="0.2">
      <c r="A36" s="25" t="s">
        <v>19</v>
      </c>
      <c r="B36" s="26" t="s">
        <v>31</v>
      </c>
      <c r="C36" s="28">
        <f t="shared" si="2"/>
        <v>92</v>
      </c>
      <c r="D36" s="27">
        <f t="shared" si="3"/>
        <v>86</v>
      </c>
      <c r="E36" s="27">
        <f t="shared" si="4"/>
        <v>92</v>
      </c>
      <c r="F36" s="27">
        <f t="shared" si="5"/>
        <v>89</v>
      </c>
      <c r="G36" s="27">
        <f t="shared" si="6"/>
        <v>92</v>
      </c>
      <c r="H36" s="27">
        <f t="shared" si="7"/>
        <v>89</v>
      </c>
      <c r="I36" s="27">
        <f t="shared" si="8"/>
        <v>92</v>
      </c>
      <c r="J36" s="27">
        <f t="shared" si="9"/>
        <v>92</v>
      </c>
      <c r="K36" s="27">
        <f t="shared" si="10"/>
        <v>89</v>
      </c>
      <c r="L36" s="27">
        <f t="shared" si="11"/>
        <v>92</v>
      </c>
      <c r="M36" s="27">
        <f t="shared" si="12"/>
        <v>89</v>
      </c>
      <c r="N36" s="27">
        <f t="shared" si="13"/>
        <v>92</v>
      </c>
      <c r="O36" s="29">
        <f t="shared" si="14"/>
        <v>1086</v>
      </c>
    </row>
    <row r="37" spans="1:15" x14ac:dyDescent="0.2">
      <c r="A37" s="25" t="s">
        <v>20</v>
      </c>
      <c r="B37" s="26" t="s">
        <v>31</v>
      </c>
      <c r="C37" s="28">
        <f t="shared" si="2"/>
        <v>0</v>
      </c>
      <c r="D37" s="27">
        <f t="shared" si="3"/>
        <v>0</v>
      </c>
      <c r="E37" s="27">
        <f t="shared" si="4"/>
        <v>0</v>
      </c>
      <c r="F37" s="27">
        <f t="shared" si="5"/>
        <v>0</v>
      </c>
      <c r="G37" s="27">
        <f t="shared" si="6"/>
        <v>0</v>
      </c>
      <c r="H37" s="27">
        <f t="shared" si="7"/>
        <v>0</v>
      </c>
      <c r="I37" s="27">
        <f t="shared" si="8"/>
        <v>0</v>
      </c>
      <c r="J37" s="27">
        <f t="shared" si="9"/>
        <v>0</v>
      </c>
      <c r="K37" s="27">
        <f t="shared" si="10"/>
        <v>0</v>
      </c>
      <c r="L37" s="27">
        <f t="shared" si="11"/>
        <v>0</v>
      </c>
      <c r="M37" s="27">
        <f t="shared" si="12"/>
        <v>0</v>
      </c>
      <c r="N37" s="27">
        <f t="shared" si="13"/>
        <v>0</v>
      </c>
      <c r="O37" s="29">
        <f t="shared" si="14"/>
        <v>0</v>
      </c>
    </row>
    <row r="38" spans="1:15" x14ac:dyDescent="0.2">
      <c r="A38" s="25" t="s">
        <v>21</v>
      </c>
      <c r="B38" s="26" t="s">
        <v>31</v>
      </c>
      <c r="C38" s="28">
        <f t="shared" si="2"/>
        <v>31</v>
      </c>
      <c r="D38" s="27">
        <f t="shared" si="3"/>
        <v>29</v>
      </c>
      <c r="E38" s="27">
        <f t="shared" si="4"/>
        <v>31</v>
      </c>
      <c r="F38" s="27">
        <f t="shared" si="5"/>
        <v>29</v>
      </c>
      <c r="G38" s="27">
        <f t="shared" si="6"/>
        <v>31</v>
      </c>
      <c r="H38" s="27">
        <f t="shared" si="7"/>
        <v>30</v>
      </c>
      <c r="I38" s="27">
        <f t="shared" si="8"/>
        <v>31</v>
      </c>
      <c r="J38" s="27">
        <f t="shared" si="9"/>
        <v>31</v>
      </c>
      <c r="K38" s="27">
        <f t="shared" si="10"/>
        <v>30</v>
      </c>
      <c r="L38" s="27">
        <f t="shared" si="11"/>
        <v>29</v>
      </c>
      <c r="M38" s="27">
        <f t="shared" si="12"/>
        <v>30</v>
      </c>
      <c r="N38" s="27">
        <f t="shared" si="13"/>
        <v>31</v>
      </c>
      <c r="O38" s="29">
        <f t="shared" si="14"/>
        <v>363</v>
      </c>
    </row>
    <row r="39" spans="1:15" x14ac:dyDescent="0.2">
      <c r="A39" s="25" t="s">
        <v>22</v>
      </c>
      <c r="B39" s="26" t="s">
        <v>31</v>
      </c>
      <c r="C39" s="28">
        <f t="shared" si="2"/>
        <v>62</v>
      </c>
      <c r="D39" s="27">
        <f t="shared" si="3"/>
        <v>54</v>
      </c>
      <c r="E39" s="27">
        <f t="shared" si="4"/>
        <v>62</v>
      </c>
      <c r="F39" s="27">
        <f t="shared" si="5"/>
        <v>60</v>
      </c>
      <c r="G39" s="27">
        <f t="shared" si="6"/>
        <v>56</v>
      </c>
      <c r="H39" s="27">
        <f t="shared" si="7"/>
        <v>60</v>
      </c>
      <c r="I39" s="27">
        <f t="shared" si="8"/>
        <v>57</v>
      </c>
      <c r="J39" s="27">
        <f t="shared" si="9"/>
        <v>62</v>
      </c>
      <c r="K39" s="27">
        <f t="shared" si="10"/>
        <v>60</v>
      </c>
      <c r="L39" s="27">
        <f t="shared" si="11"/>
        <v>56</v>
      </c>
      <c r="M39" s="27">
        <f t="shared" si="12"/>
        <v>60</v>
      </c>
      <c r="N39" s="27">
        <f t="shared" si="13"/>
        <v>62</v>
      </c>
      <c r="O39" s="29">
        <f t="shared" si="14"/>
        <v>711</v>
      </c>
    </row>
    <row r="40" spans="1:15" x14ac:dyDescent="0.2">
      <c r="A40" s="25" t="s">
        <v>23</v>
      </c>
      <c r="B40" s="26" t="s">
        <v>31</v>
      </c>
      <c r="C40" s="28">
        <f t="shared" si="2"/>
        <v>31</v>
      </c>
      <c r="D40" s="27">
        <f t="shared" si="3"/>
        <v>29</v>
      </c>
      <c r="E40" s="27">
        <f t="shared" si="4"/>
        <v>31</v>
      </c>
      <c r="F40" s="27">
        <f t="shared" si="5"/>
        <v>30</v>
      </c>
      <c r="G40" s="27">
        <f t="shared" si="6"/>
        <v>28</v>
      </c>
      <c r="H40" s="27">
        <f t="shared" si="7"/>
        <v>30</v>
      </c>
      <c r="I40" s="27">
        <f t="shared" si="8"/>
        <v>31</v>
      </c>
      <c r="J40" s="27">
        <f t="shared" si="9"/>
        <v>31</v>
      </c>
      <c r="K40" s="27">
        <f t="shared" si="10"/>
        <v>30</v>
      </c>
      <c r="L40" s="27">
        <f t="shared" si="11"/>
        <v>31</v>
      </c>
      <c r="M40" s="27">
        <f t="shared" si="12"/>
        <v>30</v>
      </c>
      <c r="N40" s="27">
        <f t="shared" si="13"/>
        <v>31</v>
      </c>
      <c r="O40" s="29">
        <f t="shared" si="14"/>
        <v>363</v>
      </c>
    </row>
    <row r="41" spans="1:15" x14ac:dyDescent="0.2">
      <c r="A41" s="25" t="s">
        <v>24</v>
      </c>
      <c r="B41" s="26" t="s">
        <v>31</v>
      </c>
      <c r="C41" s="28">
        <f t="shared" si="2"/>
        <v>148</v>
      </c>
      <c r="D41" s="27">
        <f t="shared" si="3"/>
        <v>139</v>
      </c>
      <c r="E41" s="27">
        <f t="shared" si="4"/>
        <v>148</v>
      </c>
      <c r="F41" s="27">
        <f t="shared" si="5"/>
        <v>144</v>
      </c>
      <c r="G41" s="27">
        <f t="shared" si="6"/>
        <v>148</v>
      </c>
      <c r="H41" s="27">
        <f t="shared" si="7"/>
        <v>115</v>
      </c>
      <c r="I41" s="27">
        <f t="shared" si="8"/>
        <v>119</v>
      </c>
      <c r="J41" s="27">
        <f t="shared" si="9"/>
        <v>119</v>
      </c>
      <c r="K41" s="27">
        <f t="shared" si="10"/>
        <v>115</v>
      </c>
      <c r="L41" s="27">
        <f t="shared" si="11"/>
        <v>119</v>
      </c>
      <c r="M41" s="27">
        <f t="shared" si="12"/>
        <v>115</v>
      </c>
      <c r="N41" s="27">
        <f t="shared" si="13"/>
        <v>119</v>
      </c>
      <c r="O41" s="29">
        <f t="shared" si="14"/>
        <v>1548</v>
      </c>
    </row>
    <row r="42" spans="1:15" x14ac:dyDescent="0.2">
      <c r="A42" s="25" t="s">
        <v>25</v>
      </c>
      <c r="B42" s="26" t="s">
        <v>31</v>
      </c>
      <c r="C42" s="28">
        <f t="shared" si="2"/>
        <v>693</v>
      </c>
      <c r="D42" s="27">
        <f t="shared" si="3"/>
        <v>622</v>
      </c>
      <c r="E42" s="27">
        <f t="shared" si="4"/>
        <v>665</v>
      </c>
      <c r="F42" s="27">
        <f t="shared" si="5"/>
        <v>643</v>
      </c>
      <c r="G42" s="27">
        <f t="shared" si="6"/>
        <v>665</v>
      </c>
      <c r="H42" s="27">
        <f t="shared" si="7"/>
        <v>643</v>
      </c>
      <c r="I42" s="27">
        <f t="shared" si="8"/>
        <v>665</v>
      </c>
      <c r="J42" s="27">
        <f t="shared" si="9"/>
        <v>665</v>
      </c>
      <c r="K42" s="27">
        <f t="shared" si="10"/>
        <v>643</v>
      </c>
      <c r="L42" s="27">
        <f t="shared" si="11"/>
        <v>665</v>
      </c>
      <c r="M42" s="27">
        <f t="shared" si="12"/>
        <v>643</v>
      </c>
      <c r="N42" s="27">
        <f t="shared" si="13"/>
        <v>665</v>
      </c>
      <c r="O42" s="29">
        <f t="shared" si="14"/>
        <v>7877</v>
      </c>
    </row>
    <row r="43" spans="1:15" ht="13.5" thickBot="1" x14ac:dyDescent="0.25">
      <c r="A43" s="25" t="s">
        <v>26</v>
      </c>
      <c r="B43" s="30" t="s">
        <v>31</v>
      </c>
      <c r="C43" s="32">
        <f t="shared" si="2"/>
        <v>170</v>
      </c>
      <c r="D43" s="31">
        <f t="shared" si="3"/>
        <v>159</v>
      </c>
      <c r="E43" s="31">
        <f t="shared" si="4"/>
        <v>170</v>
      </c>
      <c r="F43" s="31">
        <f t="shared" si="5"/>
        <v>164</v>
      </c>
      <c r="G43" s="31">
        <f t="shared" si="6"/>
        <v>170</v>
      </c>
      <c r="H43" s="31">
        <f t="shared" si="7"/>
        <v>137</v>
      </c>
      <c r="I43" s="31">
        <f t="shared" si="8"/>
        <v>142</v>
      </c>
      <c r="J43" s="31">
        <f t="shared" si="9"/>
        <v>142</v>
      </c>
      <c r="K43" s="31">
        <f t="shared" si="10"/>
        <v>137</v>
      </c>
      <c r="L43" s="31">
        <f t="shared" si="11"/>
        <v>142</v>
      </c>
      <c r="M43" s="31">
        <f t="shared" si="12"/>
        <v>137</v>
      </c>
      <c r="N43" s="31">
        <f t="shared" si="13"/>
        <v>142</v>
      </c>
      <c r="O43" s="29">
        <f t="shared" si="14"/>
        <v>1812</v>
      </c>
    </row>
    <row r="44" spans="1:15" s="63" customFormat="1" ht="24" customHeight="1" thickBot="1" x14ac:dyDescent="0.25">
      <c r="A44" s="59" t="s">
        <v>32</v>
      </c>
      <c r="B44" s="60" t="s">
        <v>31</v>
      </c>
      <c r="C44" s="61">
        <f>SUM(C34:C43)</f>
        <v>1554</v>
      </c>
      <c r="D44" s="62">
        <f t="shared" ref="D44:N44" si="15">SUM(D34:D43)</f>
        <v>1423</v>
      </c>
      <c r="E44" s="62">
        <f t="shared" si="15"/>
        <v>1526</v>
      </c>
      <c r="F44" s="62">
        <f t="shared" si="15"/>
        <v>1475</v>
      </c>
      <c r="G44" s="62">
        <f t="shared" si="15"/>
        <v>1517</v>
      </c>
      <c r="H44" s="62">
        <f t="shared" si="15"/>
        <v>1391</v>
      </c>
      <c r="I44" s="62">
        <f t="shared" si="15"/>
        <v>1434</v>
      </c>
      <c r="J44" s="62">
        <f t="shared" si="15"/>
        <v>1439</v>
      </c>
      <c r="K44" s="62">
        <f t="shared" si="15"/>
        <v>1391</v>
      </c>
      <c r="L44" s="62">
        <f t="shared" si="15"/>
        <v>1431</v>
      </c>
      <c r="M44" s="62">
        <f t="shared" si="15"/>
        <v>1391</v>
      </c>
      <c r="N44" s="62">
        <f t="shared" si="15"/>
        <v>1439</v>
      </c>
      <c r="O44" s="35">
        <f>SUM(O34:O43)</f>
        <v>17411</v>
      </c>
    </row>
    <row r="45" spans="1:15" ht="13.5" thickBot="1" x14ac:dyDescent="0.25">
      <c r="A45" s="37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40"/>
    </row>
    <row r="46" spans="1:15" ht="25.5" customHeight="1" thickBot="1" x14ac:dyDescent="0.25">
      <c r="A46" s="64" t="s">
        <v>33</v>
      </c>
      <c r="B46" s="65" t="s">
        <v>2</v>
      </c>
      <c r="C46" s="66" t="s">
        <v>3</v>
      </c>
      <c r="D46" s="67" t="s">
        <v>4</v>
      </c>
      <c r="E46" s="67" t="s">
        <v>5</v>
      </c>
      <c r="F46" s="68" t="s">
        <v>6</v>
      </c>
      <c r="G46" s="67" t="s">
        <v>7</v>
      </c>
      <c r="H46" s="67" t="s">
        <v>8</v>
      </c>
      <c r="I46" s="68" t="s">
        <v>9</v>
      </c>
      <c r="J46" s="67" t="s">
        <v>10</v>
      </c>
      <c r="K46" s="67" t="s">
        <v>11</v>
      </c>
      <c r="L46" s="68" t="s">
        <v>12</v>
      </c>
      <c r="M46" s="67" t="s">
        <v>13</v>
      </c>
      <c r="N46" s="69" t="s">
        <v>14</v>
      </c>
      <c r="O46" s="40"/>
    </row>
    <row r="47" spans="1:15" x14ac:dyDescent="0.2">
      <c r="A47" s="70" t="s">
        <v>16</v>
      </c>
      <c r="B47" s="71" t="s">
        <v>34</v>
      </c>
      <c r="C47" s="72"/>
      <c r="D47" s="73"/>
      <c r="E47" s="74"/>
      <c r="F47" s="74"/>
      <c r="G47" s="74"/>
      <c r="H47" s="74"/>
      <c r="I47" s="74"/>
      <c r="J47" s="74"/>
      <c r="K47" s="74"/>
      <c r="L47" s="74"/>
      <c r="M47" s="74"/>
      <c r="N47" s="75"/>
      <c r="O47" s="76"/>
    </row>
    <row r="48" spans="1:15" x14ac:dyDescent="0.2">
      <c r="A48" s="25" t="s">
        <v>18</v>
      </c>
      <c r="B48" s="26" t="s">
        <v>34</v>
      </c>
      <c r="C48" s="77"/>
      <c r="D48" s="78"/>
      <c r="E48" s="79"/>
      <c r="F48" s="79"/>
      <c r="G48" s="79"/>
      <c r="H48" s="79"/>
      <c r="I48" s="79"/>
      <c r="J48" s="79"/>
      <c r="K48" s="79"/>
      <c r="L48" s="79"/>
      <c r="M48" s="79"/>
      <c r="N48" s="80"/>
      <c r="O48" s="76"/>
    </row>
    <row r="49" spans="1:15" x14ac:dyDescent="0.2">
      <c r="A49" s="25" t="s">
        <v>19</v>
      </c>
      <c r="B49" s="26" t="s">
        <v>34</v>
      </c>
      <c r="C49" s="77"/>
      <c r="D49" s="78"/>
      <c r="E49" s="79"/>
      <c r="F49" s="79"/>
      <c r="G49" s="79"/>
      <c r="H49" s="79"/>
      <c r="I49" s="79"/>
      <c r="J49" s="79"/>
      <c r="K49" s="79"/>
      <c r="L49" s="79"/>
      <c r="M49" s="79"/>
      <c r="N49" s="80"/>
      <c r="O49" s="76"/>
    </row>
    <row r="50" spans="1:15" x14ac:dyDescent="0.2">
      <c r="A50" s="25" t="s">
        <v>20</v>
      </c>
      <c r="B50" s="26" t="s">
        <v>34</v>
      </c>
      <c r="C50" s="77"/>
      <c r="D50" s="78"/>
      <c r="E50" s="79"/>
      <c r="F50" s="79"/>
      <c r="G50" s="79"/>
      <c r="H50" s="79"/>
      <c r="I50" s="79"/>
      <c r="J50" s="79"/>
      <c r="K50" s="79"/>
      <c r="L50" s="79"/>
      <c r="M50" s="79"/>
      <c r="N50" s="80"/>
      <c r="O50" s="76"/>
    </row>
    <row r="51" spans="1:15" x14ac:dyDescent="0.2">
      <c r="A51" s="25" t="s">
        <v>21</v>
      </c>
      <c r="B51" s="26" t="s">
        <v>34</v>
      </c>
      <c r="C51" s="77"/>
      <c r="D51" s="78"/>
      <c r="E51" s="79"/>
      <c r="F51" s="79"/>
      <c r="G51" s="79"/>
      <c r="H51" s="79"/>
      <c r="I51" s="79"/>
      <c r="J51" s="79"/>
      <c r="K51" s="79"/>
      <c r="L51" s="79"/>
      <c r="M51" s="79"/>
      <c r="N51" s="80"/>
      <c r="O51" s="76"/>
    </row>
    <row r="52" spans="1:15" x14ac:dyDescent="0.2">
      <c r="A52" s="25" t="s">
        <v>22</v>
      </c>
      <c r="B52" s="30" t="s">
        <v>34</v>
      </c>
      <c r="C52" s="77"/>
      <c r="D52" s="78"/>
      <c r="E52" s="79"/>
      <c r="F52" s="79"/>
      <c r="G52" s="79"/>
      <c r="H52" s="79"/>
      <c r="I52" s="79"/>
      <c r="J52" s="79"/>
      <c r="K52" s="79"/>
      <c r="L52" s="79"/>
      <c r="M52" s="79"/>
      <c r="N52" s="80"/>
      <c r="O52" s="76"/>
    </row>
    <row r="53" spans="1:15" x14ac:dyDescent="0.2">
      <c r="A53" s="25" t="s">
        <v>23</v>
      </c>
      <c r="B53" s="26" t="s">
        <v>34</v>
      </c>
      <c r="C53" s="77"/>
      <c r="D53" s="78"/>
      <c r="E53" s="79"/>
      <c r="F53" s="79"/>
      <c r="G53" s="79"/>
      <c r="H53" s="79"/>
      <c r="I53" s="79"/>
      <c r="J53" s="79"/>
      <c r="K53" s="79"/>
      <c r="L53" s="79"/>
      <c r="M53" s="79"/>
      <c r="N53" s="80"/>
      <c r="O53" s="76"/>
    </row>
    <row r="54" spans="1:15" x14ac:dyDescent="0.2">
      <c r="A54" s="25" t="s">
        <v>24</v>
      </c>
      <c r="B54" s="26" t="s">
        <v>34</v>
      </c>
      <c r="C54" s="77"/>
      <c r="D54" s="78"/>
      <c r="E54" s="79"/>
      <c r="F54" s="79"/>
      <c r="G54" s="79"/>
      <c r="H54" s="79"/>
      <c r="I54" s="79"/>
      <c r="J54" s="79"/>
      <c r="K54" s="79"/>
      <c r="L54" s="79"/>
      <c r="M54" s="79"/>
      <c r="N54" s="80"/>
      <c r="O54" s="76"/>
    </row>
    <row r="55" spans="1:15" x14ac:dyDescent="0.2">
      <c r="A55" s="25" t="s">
        <v>25</v>
      </c>
      <c r="B55" s="26" t="s">
        <v>34</v>
      </c>
      <c r="C55" s="77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80"/>
      <c r="O55" s="76"/>
    </row>
    <row r="56" spans="1:15" ht="13.5" thickBot="1" x14ac:dyDescent="0.25">
      <c r="A56" s="81" t="s">
        <v>26</v>
      </c>
      <c r="B56" s="82" t="s">
        <v>34</v>
      </c>
      <c r="C56" s="83"/>
      <c r="D56" s="84"/>
      <c r="E56" s="85"/>
      <c r="F56" s="85"/>
      <c r="G56" s="85"/>
      <c r="H56" s="85"/>
      <c r="I56" s="85"/>
      <c r="J56" s="85"/>
      <c r="K56" s="85"/>
      <c r="L56" s="85"/>
      <c r="M56" s="85"/>
      <c r="N56" s="86"/>
      <c r="O56" s="76"/>
    </row>
    <row r="57" spans="1:15" ht="13.5" thickBot="1" x14ac:dyDescent="0.25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40"/>
    </row>
    <row r="58" spans="1:15" ht="24" customHeight="1" thickBot="1" x14ac:dyDescent="0.25">
      <c r="A58" s="87" t="s">
        <v>35</v>
      </c>
      <c r="B58" s="16" t="s">
        <v>2</v>
      </c>
      <c r="C58" s="17" t="s">
        <v>3</v>
      </c>
      <c r="D58" s="18" t="s">
        <v>4</v>
      </c>
      <c r="E58" s="18" t="s">
        <v>5</v>
      </c>
      <c r="F58" s="17" t="s">
        <v>6</v>
      </c>
      <c r="G58" s="18" t="s">
        <v>7</v>
      </c>
      <c r="H58" s="18" t="s">
        <v>8</v>
      </c>
      <c r="I58" s="17" t="s">
        <v>9</v>
      </c>
      <c r="J58" s="18" t="s">
        <v>10</v>
      </c>
      <c r="K58" s="18" t="s">
        <v>11</v>
      </c>
      <c r="L58" s="17" t="s">
        <v>12</v>
      </c>
      <c r="M58" s="18" t="s">
        <v>13</v>
      </c>
      <c r="N58" s="18" t="s">
        <v>14</v>
      </c>
      <c r="O58" s="19" t="s">
        <v>15</v>
      </c>
    </row>
    <row r="59" spans="1:15" x14ac:dyDescent="0.2">
      <c r="A59" s="70" t="s">
        <v>16</v>
      </c>
      <c r="B59" s="21" t="s">
        <v>36</v>
      </c>
      <c r="C59" s="88">
        <f>C34*C47</f>
        <v>0</v>
      </c>
      <c r="D59" s="88">
        <f t="shared" ref="D59:N61" si="16">D34*D47</f>
        <v>0</v>
      </c>
      <c r="E59" s="88">
        <f t="shared" si="16"/>
        <v>0</v>
      </c>
      <c r="F59" s="88">
        <f t="shared" si="16"/>
        <v>0</v>
      </c>
      <c r="G59" s="88">
        <f t="shared" si="16"/>
        <v>0</v>
      </c>
      <c r="H59" s="88">
        <f t="shared" si="16"/>
        <v>0</v>
      </c>
      <c r="I59" s="88">
        <f t="shared" si="16"/>
        <v>0</v>
      </c>
      <c r="J59" s="88">
        <f t="shared" si="16"/>
        <v>0</v>
      </c>
      <c r="K59" s="88">
        <f t="shared" si="16"/>
        <v>0</v>
      </c>
      <c r="L59" s="88">
        <f t="shared" si="16"/>
        <v>0</v>
      </c>
      <c r="M59" s="88">
        <f t="shared" si="16"/>
        <v>0</v>
      </c>
      <c r="N59" s="88">
        <f t="shared" si="16"/>
        <v>0</v>
      </c>
      <c r="O59" s="89">
        <f>SUM(C59:N59)</f>
        <v>0</v>
      </c>
    </row>
    <row r="60" spans="1:15" x14ac:dyDescent="0.2">
      <c r="A60" s="25" t="s">
        <v>18</v>
      </c>
      <c r="B60" s="26" t="s">
        <v>36</v>
      </c>
      <c r="C60" s="90">
        <f>C35*C48</f>
        <v>0</v>
      </c>
      <c r="D60" s="90">
        <f t="shared" si="16"/>
        <v>0</v>
      </c>
      <c r="E60" s="90">
        <f t="shared" si="16"/>
        <v>0</v>
      </c>
      <c r="F60" s="90">
        <f t="shared" si="16"/>
        <v>0</v>
      </c>
      <c r="G60" s="90">
        <f t="shared" si="16"/>
        <v>0</v>
      </c>
      <c r="H60" s="90">
        <f t="shared" si="16"/>
        <v>0</v>
      </c>
      <c r="I60" s="90">
        <f t="shared" si="16"/>
        <v>0</v>
      </c>
      <c r="J60" s="90">
        <f t="shared" si="16"/>
        <v>0</v>
      </c>
      <c r="K60" s="90">
        <f t="shared" si="16"/>
        <v>0</v>
      </c>
      <c r="L60" s="90">
        <f t="shared" si="16"/>
        <v>0</v>
      </c>
      <c r="M60" s="90">
        <f t="shared" si="16"/>
        <v>0</v>
      </c>
      <c r="N60" s="90">
        <f t="shared" si="16"/>
        <v>0</v>
      </c>
      <c r="O60" s="91">
        <f t="shared" ref="O60:O68" si="17">SUM(C60:N60)</f>
        <v>0</v>
      </c>
    </row>
    <row r="61" spans="1:15" x14ac:dyDescent="0.2">
      <c r="A61" s="25" t="s">
        <v>19</v>
      </c>
      <c r="B61" s="26" t="s">
        <v>36</v>
      </c>
      <c r="C61" s="90">
        <f>C36*C49</f>
        <v>0</v>
      </c>
      <c r="D61" s="90">
        <f t="shared" si="16"/>
        <v>0</v>
      </c>
      <c r="E61" s="90">
        <f t="shared" si="16"/>
        <v>0</v>
      </c>
      <c r="F61" s="90">
        <f t="shared" si="16"/>
        <v>0</v>
      </c>
      <c r="G61" s="90">
        <f t="shared" si="16"/>
        <v>0</v>
      </c>
      <c r="H61" s="90">
        <f>H36*H49</f>
        <v>0</v>
      </c>
      <c r="I61" s="90">
        <f t="shared" si="16"/>
        <v>0</v>
      </c>
      <c r="J61" s="90">
        <f t="shared" si="16"/>
        <v>0</v>
      </c>
      <c r="K61" s="90">
        <f t="shared" si="16"/>
        <v>0</v>
      </c>
      <c r="L61" s="90">
        <f t="shared" si="16"/>
        <v>0</v>
      </c>
      <c r="M61" s="90">
        <f t="shared" si="16"/>
        <v>0</v>
      </c>
      <c r="N61" s="90">
        <f t="shared" si="16"/>
        <v>0</v>
      </c>
      <c r="O61" s="91">
        <f t="shared" si="17"/>
        <v>0</v>
      </c>
    </row>
    <row r="62" spans="1:15" x14ac:dyDescent="0.2">
      <c r="A62" s="25" t="s">
        <v>20</v>
      </c>
      <c r="B62" s="26" t="s">
        <v>36</v>
      </c>
      <c r="C62" s="90">
        <f t="shared" ref="C62:N68" si="18">C39*C50</f>
        <v>0</v>
      </c>
      <c r="D62" s="90">
        <f t="shared" si="18"/>
        <v>0</v>
      </c>
      <c r="E62" s="90">
        <f t="shared" si="18"/>
        <v>0</v>
      </c>
      <c r="F62" s="90">
        <f t="shared" si="18"/>
        <v>0</v>
      </c>
      <c r="G62" s="90">
        <f t="shared" si="18"/>
        <v>0</v>
      </c>
      <c r="H62" s="90">
        <f t="shared" si="18"/>
        <v>0</v>
      </c>
      <c r="I62" s="90">
        <f t="shared" si="18"/>
        <v>0</v>
      </c>
      <c r="J62" s="90">
        <f t="shared" si="18"/>
        <v>0</v>
      </c>
      <c r="K62" s="90">
        <f t="shared" si="18"/>
        <v>0</v>
      </c>
      <c r="L62" s="90">
        <f t="shared" si="18"/>
        <v>0</v>
      </c>
      <c r="M62" s="90">
        <f t="shared" si="18"/>
        <v>0</v>
      </c>
      <c r="N62" s="90">
        <f t="shared" si="18"/>
        <v>0</v>
      </c>
      <c r="O62" s="91">
        <f t="shared" si="17"/>
        <v>0</v>
      </c>
    </row>
    <row r="63" spans="1:15" x14ac:dyDescent="0.2">
      <c r="A63" s="25" t="s">
        <v>21</v>
      </c>
      <c r="B63" s="26" t="s">
        <v>36</v>
      </c>
      <c r="C63" s="90">
        <f t="shared" si="18"/>
        <v>0</v>
      </c>
      <c r="D63" s="90">
        <f t="shared" si="18"/>
        <v>0</v>
      </c>
      <c r="E63" s="90">
        <f t="shared" si="18"/>
        <v>0</v>
      </c>
      <c r="F63" s="90">
        <f t="shared" si="18"/>
        <v>0</v>
      </c>
      <c r="G63" s="90">
        <f t="shared" si="18"/>
        <v>0</v>
      </c>
      <c r="H63" s="90">
        <f t="shared" si="18"/>
        <v>0</v>
      </c>
      <c r="I63" s="90">
        <f t="shared" si="18"/>
        <v>0</v>
      </c>
      <c r="J63" s="90">
        <f t="shared" si="18"/>
        <v>0</v>
      </c>
      <c r="K63" s="90">
        <f t="shared" si="18"/>
        <v>0</v>
      </c>
      <c r="L63" s="90">
        <f t="shared" si="18"/>
        <v>0</v>
      </c>
      <c r="M63" s="90">
        <f t="shared" si="18"/>
        <v>0</v>
      </c>
      <c r="N63" s="90">
        <f t="shared" si="18"/>
        <v>0</v>
      </c>
      <c r="O63" s="91">
        <f t="shared" si="17"/>
        <v>0</v>
      </c>
    </row>
    <row r="64" spans="1:15" x14ac:dyDescent="0.2">
      <c r="A64" s="25" t="s">
        <v>22</v>
      </c>
      <c r="B64" s="26" t="s">
        <v>36</v>
      </c>
      <c r="C64" s="90">
        <f t="shared" si="18"/>
        <v>0</v>
      </c>
      <c r="D64" s="90">
        <f t="shared" si="18"/>
        <v>0</v>
      </c>
      <c r="E64" s="90">
        <f t="shared" si="18"/>
        <v>0</v>
      </c>
      <c r="F64" s="90">
        <f t="shared" si="18"/>
        <v>0</v>
      </c>
      <c r="G64" s="90">
        <f t="shared" si="18"/>
        <v>0</v>
      </c>
      <c r="H64" s="90">
        <f t="shared" si="18"/>
        <v>0</v>
      </c>
      <c r="I64" s="90">
        <f t="shared" si="18"/>
        <v>0</v>
      </c>
      <c r="J64" s="90">
        <f t="shared" si="18"/>
        <v>0</v>
      </c>
      <c r="K64" s="90">
        <f t="shared" si="18"/>
        <v>0</v>
      </c>
      <c r="L64" s="90">
        <f t="shared" si="18"/>
        <v>0</v>
      </c>
      <c r="M64" s="90">
        <f t="shared" si="18"/>
        <v>0</v>
      </c>
      <c r="N64" s="90">
        <f t="shared" si="18"/>
        <v>0</v>
      </c>
      <c r="O64" s="91">
        <f t="shared" si="17"/>
        <v>0</v>
      </c>
    </row>
    <row r="65" spans="1:15" x14ac:dyDescent="0.2">
      <c r="A65" s="25" t="s">
        <v>23</v>
      </c>
      <c r="B65" s="26" t="s">
        <v>36</v>
      </c>
      <c r="C65" s="90">
        <f t="shared" si="18"/>
        <v>0</v>
      </c>
      <c r="D65" s="90">
        <f t="shared" si="18"/>
        <v>0</v>
      </c>
      <c r="E65" s="90">
        <f t="shared" si="18"/>
        <v>0</v>
      </c>
      <c r="F65" s="90">
        <f t="shared" si="18"/>
        <v>0</v>
      </c>
      <c r="G65" s="90">
        <f t="shared" si="18"/>
        <v>0</v>
      </c>
      <c r="H65" s="90">
        <f t="shared" si="18"/>
        <v>0</v>
      </c>
      <c r="I65" s="90">
        <f t="shared" si="18"/>
        <v>0</v>
      </c>
      <c r="J65" s="90">
        <f t="shared" si="18"/>
        <v>0</v>
      </c>
      <c r="K65" s="90">
        <f t="shared" si="18"/>
        <v>0</v>
      </c>
      <c r="L65" s="90">
        <f t="shared" si="18"/>
        <v>0</v>
      </c>
      <c r="M65" s="90">
        <f t="shared" si="18"/>
        <v>0</v>
      </c>
      <c r="N65" s="90">
        <f t="shared" si="18"/>
        <v>0</v>
      </c>
      <c r="O65" s="91">
        <f>SUM(C65:N65)</f>
        <v>0</v>
      </c>
    </row>
    <row r="66" spans="1:15" x14ac:dyDescent="0.2">
      <c r="A66" s="25" t="s">
        <v>24</v>
      </c>
      <c r="B66" s="26" t="s">
        <v>36</v>
      </c>
      <c r="C66" s="90">
        <f t="shared" si="18"/>
        <v>0</v>
      </c>
      <c r="D66" s="90">
        <f t="shared" si="18"/>
        <v>0</v>
      </c>
      <c r="E66" s="90">
        <f t="shared" si="18"/>
        <v>0</v>
      </c>
      <c r="F66" s="90">
        <f t="shared" si="18"/>
        <v>0</v>
      </c>
      <c r="G66" s="90">
        <f t="shared" si="18"/>
        <v>0</v>
      </c>
      <c r="H66" s="90">
        <f t="shared" si="18"/>
        <v>0</v>
      </c>
      <c r="I66" s="90">
        <f t="shared" si="18"/>
        <v>0</v>
      </c>
      <c r="J66" s="90">
        <f t="shared" si="18"/>
        <v>0</v>
      </c>
      <c r="K66" s="90">
        <f t="shared" si="18"/>
        <v>0</v>
      </c>
      <c r="L66" s="90">
        <f t="shared" si="18"/>
        <v>0</v>
      </c>
      <c r="M66" s="90">
        <f t="shared" si="18"/>
        <v>0</v>
      </c>
      <c r="N66" s="90">
        <f t="shared" si="18"/>
        <v>0</v>
      </c>
      <c r="O66" s="91">
        <f>SUM(C66:N66)</f>
        <v>0</v>
      </c>
    </row>
    <row r="67" spans="1:15" x14ac:dyDescent="0.2">
      <c r="A67" s="25" t="s">
        <v>25</v>
      </c>
      <c r="B67" s="26" t="s">
        <v>36</v>
      </c>
      <c r="C67" s="90">
        <f t="shared" si="18"/>
        <v>0</v>
      </c>
      <c r="D67" s="90">
        <f t="shared" si="18"/>
        <v>0</v>
      </c>
      <c r="E67" s="90">
        <f t="shared" si="18"/>
        <v>0</v>
      </c>
      <c r="F67" s="90">
        <f t="shared" si="18"/>
        <v>0</v>
      </c>
      <c r="G67" s="90">
        <f t="shared" si="18"/>
        <v>0</v>
      </c>
      <c r="H67" s="90">
        <f t="shared" si="18"/>
        <v>0</v>
      </c>
      <c r="I67" s="90">
        <f t="shared" si="18"/>
        <v>0</v>
      </c>
      <c r="J67" s="90">
        <f t="shared" si="18"/>
        <v>0</v>
      </c>
      <c r="K67" s="90">
        <f t="shared" si="18"/>
        <v>0</v>
      </c>
      <c r="L67" s="90">
        <f t="shared" si="18"/>
        <v>0</v>
      </c>
      <c r="M67" s="90">
        <f t="shared" si="18"/>
        <v>0</v>
      </c>
      <c r="N67" s="90">
        <f t="shared" si="18"/>
        <v>0</v>
      </c>
      <c r="O67" s="91">
        <f t="shared" si="17"/>
        <v>0</v>
      </c>
    </row>
    <row r="68" spans="1:15" ht="13.5" thickBot="1" x14ac:dyDescent="0.25">
      <c r="A68" s="81" t="s">
        <v>26</v>
      </c>
      <c r="B68" s="30" t="s">
        <v>36</v>
      </c>
      <c r="C68" s="90">
        <f t="shared" si="18"/>
        <v>0</v>
      </c>
      <c r="D68" s="90">
        <f t="shared" si="18"/>
        <v>0</v>
      </c>
      <c r="E68" s="90">
        <f t="shared" si="18"/>
        <v>0</v>
      </c>
      <c r="F68" s="90">
        <f t="shared" si="18"/>
        <v>0</v>
      </c>
      <c r="G68" s="90">
        <f t="shared" si="18"/>
        <v>0</v>
      </c>
      <c r="H68" s="90">
        <f t="shared" si="18"/>
        <v>0</v>
      </c>
      <c r="I68" s="90">
        <f t="shared" si="18"/>
        <v>0</v>
      </c>
      <c r="J68" s="90">
        <f t="shared" si="18"/>
        <v>0</v>
      </c>
      <c r="K68" s="90">
        <f t="shared" si="18"/>
        <v>0</v>
      </c>
      <c r="L68" s="90">
        <f t="shared" si="18"/>
        <v>0</v>
      </c>
      <c r="M68" s="90">
        <f t="shared" si="18"/>
        <v>0</v>
      </c>
      <c r="N68" s="90">
        <f t="shared" si="18"/>
        <v>0</v>
      </c>
      <c r="O68" s="91">
        <f t="shared" si="17"/>
        <v>0</v>
      </c>
    </row>
    <row r="69" spans="1:15" s="63" customFormat="1" ht="24" customHeight="1" thickBot="1" x14ac:dyDescent="0.25">
      <c r="A69" s="15" t="s">
        <v>37</v>
      </c>
      <c r="B69" s="60" t="s">
        <v>36</v>
      </c>
      <c r="C69" s="92">
        <f>SUM(C59:C68)</f>
        <v>0</v>
      </c>
      <c r="D69" s="93">
        <f t="shared" ref="D69:O69" si="19">SUM(D59:D68)</f>
        <v>0</v>
      </c>
      <c r="E69" s="93">
        <f t="shared" si="19"/>
        <v>0</v>
      </c>
      <c r="F69" s="93">
        <f t="shared" si="19"/>
        <v>0</v>
      </c>
      <c r="G69" s="93">
        <f t="shared" si="19"/>
        <v>0</v>
      </c>
      <c r="H69" s="93">
        <f t="shared" si="19"/>
        <v>0</v>
      </c>
      <c r="I69" s="93">
        <f t="shared" si="19"/>
        <v>0</v>
      </c>
      <c r="J69" s="93">
        <f t="shared" si="19"/>
        <v>0</v>
      </c>
      <c r="K69" s="93">
        <f t="shared" si="19"/>
        <v>0</v>
      </c>
      <c r="L69" s="93">
        <f t="shared" si="19"/>
        <v>0</v>
      </c>
      <c r="M69" s="93">
        <f t="shared" si="19"/>
        <v>0</v>
      </c>
      <c r="N69" s="93">
        <f t="shared" si="19"/>
        <v>0</v>
      </c>
      <c r="O69" s="94">
        <f t="shared" si="19"/>
        <v>0</v>
      </c>
    </row>
    <row r="70" spans="1:15" ht="13.5" thickBot="1" x14ac:dyDescent="0.25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40"/>
    </row>
    <row r="71" spans="1:15" s="36" customFormat="1" ht="24" customHeight="1" thickBot="1" x14ac:dyDescent="0.25">
      <c r="A71" s="87" t="s">
        <v>38</v>
      </c>
      <c r="B71" s="16" t="s">
        <v>2</v>
      </c>
      <c r="C71" s="17" t="s">
        <v>3</v>
      </c>
      <c r="D71" s="18" t="s">
        <v>4</v>
      </c>
      <c r="E71" s="18" t="s">
        <v>5</v>
      </c>
      <c r="F71" s="17" t="s">
        <v>6</v>
      </c>
      <c r="G71" s="18" t="s">
        <v>7</v>
      </c>
      <c r="H71" s="18" t="s">
        <v>8</v>
      </c>
      <c r="I71" s="17" t="s">
        <v>9</v>
      </c>
      <c r="J71" s="18" t="s">
        <v>10</v>
      </c>
      <c r="K71" s="18" t="s">
        <v>11</v>
      </c>
      <c r="L71" s="17" t="s">
        <v>12</v>
      </c>
      <c r="M71" s="18" t="s">
        <v>13</v>
      </c>
      <c r="N71" s="18" t="s">
        <v>14</v>
      </c>
      <c r="O71" s="19" t="s">
        <v>15</v>
      </c>
    </row>
    <row r="72" spans="1:15" x14ac:dyDescent="0.2">
      <c r="A72" s="70" t="s">
        <v>16</v>
      </c>
      <c r="B72" s="21" t="s">
        <v>39</v>
      </c>
      <c r="C72" s="88">
        <f>C59*0.18</f>
        <v>0</v>
      </c>
      <c r="D72" s="95">
        <f t="shared" ref="C72:N81" si="20">D59*0.18</f>
        <v>0</v>
      </c>
      <c r="E72" s="95">
        <f t="shared" si="20"/>
        <v>0</v>
      </c>
      <c r="F72" s="95">
        <f t="shared" si="20"/>
        <v>0</v>
      </c>
      <c r="G72" s="95">
        <f t="shared" si="20"/>
        <v>0</v>
      </c>
      <c r="H72" s="95">
        <f t="shared" si="20"/>
        <v>0</v>
      </c>
      <c r="I72" s="95">
        <f t="shared" si="20"/>
        <v>0</v>
      </c>
      <c r="J72" s="95">
        <f t="shared" si="20"/>
        <v>0</v>
      </c>
      <c r="K72" s="95">
        <f t="shared" si="20"/>
        <v>0</v>
      </c>
      <c r="L72" s="95">
        <f t="shared" si="20"/>
        <v>0</v>
      </c>
      <c r="M72" s="95">
        <f t="shared" si="20"/>
        <v>0</v>
      </c>
      <c r="N72" s="95">
        <f t="shared" si="20"/>
        <v>0</v>
      </c>
      <c r="O72" s="89">
        <f>SUM(C72:N72)</f>
        <v>0</v>
      </c>
    </row>
    <row r="73" spans="1:15" x14ac:dyDescent="0.2">
      <c r="A73" s="25" t="s">
        <v>18</v>
      </c>
      <c r="B73" s="26" t="s">
        <v>39</v>
      </c>
      <c r="C73" s="90">
        <f t="shared" si="20"/>
        <v>0</v>
      </c>
      <c r="D73" s="79">
        <f t="shared" si="20"/>
        <v>0</v>
      </c>
      <c r="E73" s="79">
        <f t="shared" si="20"/>
        <v>0</v>
      </c>
      <c r="F73" s="79">
        <f t="shared" si="20"/>
        <v>0</v>
      </c>
      <c r="G73" s="79">
        <f t="shared" si="20"/>
        <v>0</v>
      </c>
      <c r="H73" s="79">
        <f t="shared" si="20"/>
        <v>0</v>
      </c>
      <c r="I73" s="79">
        <f t="shared" si="20"/>
        <v>0</v>
      </c>
      <c r="J73" s="79">
        <f t="shared" si="20"/>
        <v>0</v>
      </c>
      <c r="K73" s="79">
        <f t="shared" si="20"/>
        <v>0</v>
      </c>
      <c r="L73" s="79">
        <f t="shared" si="20"/>
        <v>0</v>
      </c>
      <c r="M73" s="79">
        <f t="shared" si="20"/>
        <v>0</v>
      </c>
      <c r="N73" s="79">
        <f t="shared" si="20"/>
        <v>0</v>
      </c>
      <c r="O73" s="91">
        <f t="shared" ref="O73:O80" si="21">SUM(C73:N73)</f>
        <v>0</v>
      </c>
    </row>
    <row r="74" spans="1:15" x14ac:dyDescent="0.2">
      <c r="A74" s="25" t="s">
        <v>19</v>
      </c>
      <c r="B74" s="26" t="s">
        <v>39</v>
      </c>
      <c r="C74" s="90">
        <f t="shared" si="20"/>
        <v>0</v>
      </c>
      <c r="D74" s="79">
        <f t="shared" si="20"/>
        <v>0</v>
      </c>
      <c r="E74" s="79">
        <f t="shared" si="20"/>
        <v>0</v>
      </c>
      <c r="F74" s="79">
        <f t="shared" si="20"/>
        <v>0</v>
      </c>
      <c r="G74" s="79">
        <f t="shared" si="20"/>
        <v>0</v>
      </c>
      <c r="H74" s="79">
        <f t="shared" si="20"/>
        <v>0</v>
      </c>
      <c r="I74" s="79">
        <f t="shared" si="20"/>
        <v>0</v>
      </c>
      <c r="J74" s="79">
        <f t="shared" si="20"/>
        <v>0</v>
      </c>
      <c r="K74" s="79">
        <f t="shared" si="20"/>
        <v>0</v>
      </c>
      <c r="L74" s="79">
        <f t="shared" si="20"/>
        <v>0</v>
      </c>
      <c r="M74" s="79">
        <f t="shared" si="20"/>
        <v>0</v>
      </c>
      <c r="N74" s="79">
        <f t="shared" si="20"/>
        <v>0</v>
      </c>
      <c r="O74" s="91">
        <f>SUM(C74:N74)</f>
        <v>0</v>
      </c>
    </row>
    <row r="75" spans="1:15" x14ac:dyDescent="0.2">
      <c r="A75" s="25" t="s">
        <v>20</v>
      </c>
      <c r="B75" s="26" t="s">
        <v>39</v>
      </c>
      <c r="C75" s="90">
        <f t="shared" si="20"/>
        <v>0</v>
      </c>
      <c r="D75" s="79">
        <f t="shared" si="20"/>
        <v>0</v>
      </c>
      <c r="E75" s="79">
        <f t="shared" si="20"/>
        <v>0</v>
      </c>
      <c r="F75" s="79">
        <f t="shared" si="20"/>
        <v>0</v>
      </c>
      <c r="G75" s="79">
        <f t="shared" si="20"/>
        <v>0</v>
      </c>
      <c r="H75" s="79">
        <f t="shared" si="20"/>
        <v>0</v>
      </c>
      <c r="I75" s="79">
        <f t="shared" si="20"/>
        <v>0</v>
      </c>
      <c r="J75" s="79">
        <f t="shared" si="20"/>
        <v>0</v>
      </c>
      <c r="K75" s="79">
        <f t="shared" si="20"/>
        <v>0</v>
      </c>
      <c r="L75" s="79">
        <f t="shared" si="20"/>
        <v>0</v>
      </c>
      <c r="M75" s="79">
        <f t="shared" si="20"/>
        <v>0</v>
      </c>
      <c r="N75" s="79">
        <f t="shared" si="20"/>
        <v>0</v>
      </c>
      <c r="O75" s="91">
        <f>SUM(C75:N75)</f>
        <v>0</v>
      </c>
    </row>
    <row r="76" spans="1:15" x14ac:dyDescent="0.2">
      <c r="A76" s="25" t="s">
        <v>21</v>
      </c>
      <c r="B76" s="26" t="s">
        <v>39</v>
      </c>
      <c r="C76" s="90">
        <f t="shared" si="20"/>
        <v>0</v>
      </c>
      <c r="D76" s="79">
        <f t="shared" si="20"/>
        <v>0</v>
      </c>
      <c r="E76" s="79">
        <f t="shared" si="20"/>
        <v>0</v>
      </c>
      <c r="F76" s="79">
        <f t="shared" si="20"/>
        <v>0</v>
      </c>
      <c r="G76" s="79">
        <f t="shared" si="20"/>
        <v>0</v>
      </c>
      <c r="H76" s="79">
        <f t="shared" si="20"/>
        <v>0</v>
      </c>
      <c r="I76" s="79">
        <f t="shared" si="20"/>
        <v>0</v>
      </c>
      <c r="J76" s="79">
        <f t="shared" si="20"/>
        <v>0</v>
      </c>
      <c r="K76" s="79">
        <f t="shared" si="20"/>
        <v>0</v>
      </c>
      <c r="L76" s="79">
        <f t="shared" si="20"/>
        <v>0</v>
      </c>
      <c r="M76" s="79">
        <f t="shared" si="20"/>
        <v>0</v>
      </c>
      <c r="N76" s="79">
        <f t="shared" si="20"/>
        <v>0</v>
      </c>
      <c r="O76" s="91">
        <f t="shared" si="21"/>
        <v>0</v>
      </c>
    </row>
    <row r="77" spans="1:15" x14ac:dyDescent="0.2">
      <c r="A77" s="25" t="s">
        <v>22</v>
      </c>
      <c r="B77" s="26" t="s">
        <v>39</v>
      </c>
      <c r="C77" s="90">
        <f t="shared" si="20"/>
        <v>0</v>
      </c>
      <c r="D77" s="79">
        <f t="shared" si="20"/>
        <v>0</v>
      </c>
      <c r="E77" s="79">
        <f t="shared" si="20"/>
        <v>0</v>
      </c>
      <c r="F77" s="79">
        <f t="shared" si="20"/>
        <v>0</v>
      </c>
      <c r="G77" s="79">
        <f t="shared" si="20"/>
        <v>0</v>
      </c>
      <c r="H77" s="79">
        <f t="shared" si="20"/>
        <v>0</v>
      </c>
      <c r="I77" s="79">
        <f t="shared" si="20"/>
        <v>0</v>
      </c>
      <c r="J77" s="79">
        <f t="shared" si="20"/>
        <v>0</v>
      </c>
      <c r="K77" s="79">
        <f t="shared" si="20"/>
        <v>0</v>
      </c>
      <c r="L77" s="79">
        <f t="shared" si="20"/>
        <v>0</v>
      </c>
      <c r="M77" s="79">
        <f t="shared" si="20"/>
        <v>0</v>
      </c>
      <c r="N77" s="79">
        <f t="shared" si="20"/>
        <v>0</v>
      </c>
      <c r="O77" s="91">
        <f t="shared" si="21"/>
        <v>0</v>
      </c>
    </row>
    <row r="78" spans="1:15" x14ac:dyDescent="0.2">
      <c r="A78" s="25" t="s">
        <v>23</v>
      </c>
      <c r="B78" s="26" t="s">
        <v>39</v>
      </c>
      <c r="C78" s="90">
        <f t="shared" si="20"/>
        <v>0</v>
      </c>
      <c r="D78" s="79">
        <f t="shared" si="20"/>
        <v>0</v>
      </c>
      <c r="E78" s="79">
        <f t="shared" si="20"/>
        <v>0</v>
      </c>
      <c r="F78" s="79">
        <f t="shared" si="20"/>
        <v>0</v>
      </c>
      <c r="G78" s="79">
        <f t="shared" si="20"/>
        <v>0</v>
      </c>
      <c r="H78" s="79">
        <f t="shared" si="20"/>
        <v>0</v>
      </c>
      <c r="I78" s="79">
        <f t="shared" si="20"/>
        <v>0</v>
      </c>
      <c r="J78" s="79">
        <f t="shared" si="20"/>
        <v>0</v>
      </c>
      <c r="K78" s="79">
        <f t="shared" si="20"/>
        <v>0</v>
      </c>
      <c r="L78" s="79">
        <f t="shared" si="20"/>
        <v>0</v>
      </c>
      <c r="M78" s="79">
        <f t="shared" si="20"/>
        <v>0</v>
      </c>
      <c r="N78" s="79">
        <f t="shared" si="20"/>
        <v>0</v>
      </c>
      <c r="O78" s="91">
        <f t="shared" si="21"/>
        <v>0</v>
      </c>
    </row>
    <row r="79" spans="1:15" x14ac:dyDescent="0.2">
      <c r="A79" s="25" t="s">
        <v>24</v>
      </c>
      <c r="B79" s="26" t="s">
        <v>39</v>
      </c>
      <c r="C79" s="90">
        <f t="shared" si="20"/>
        <v>0</v>
      </c>
      <c r="D79" s="79">
        <f t="shared" si="20"/>
        <v>0</v>
      </c>
      <c r="E79" s="79">
        <f t="shared" si="20"/>
        <v>0</v>
      </c>
      <c r="F79" s="79">
        <f t="shared" si="20"/>
        <v>0</v>
      </c>
      <c r="G79" s="79">
        <f t="shared" si="20"/>
        <v>0</v>
      </c>
      <c r="H79" s="79">
        <f t="shared" si="20"/>
        <v>0</v>
      </c>
      <c r="I79" s="79">
        <f t="shared" si="20"/>
        <v>0</v>
      </c>
      <c r="J79" s="79">
        <f t="shared" si="20"/>
        <v>0</v>
      </c>
      <c r="K79" s="79">
        <f t="shared" si="20"/>
        <v>0</v>
      </c>
      <c r="L79" s="79">
        <f t="shared" si="20"/>
        <v>0</v>
      </c>
      <c r="M79" s="79">
        <f t="shared" si="20"/>
        <v>0</v>
      </c>
      <c r="N79" s="79">
        <f t="shared" si="20"/>
        <v>0</v>
      </c>
      <c r="O79" s="91">
        <f t="shared" si="21"/>
        <v>0</v>
      </c>
    </row>
    <row r="80" spans="1:15" x14ac:dyDescent="0.2">
      <c r="A80" s="25" t="s">
        <v>25</v>
      </c>
      <c r="B80" s="26" t="s">
        <v>36</v>
      </c>
      <c r="C80" s="90">
        <f t="shared" si="20"/>
        <v>0</v>
      </c>
      <c r="D80" s="79">
        <f t="shared" si="20"/>
        <v>0</v>
      </c>
      <c r="E80" s="79">
        <f t="shared" si="20"/>
        <v>0</v>
      </c>
      <c r="F80" s="79">
        <f t="shared" si="20"/>
        <v>0</v>
      </c>
      <c r="G80" s="79">
        <f t="shared" si="20"/>
        <v>0</v>
      </c>
      <c r="H80" s="79">
        <f t="shared" si="20"/>
        <v>0</v>
      </c>
      <c r="I80" s="79">
        <f t="shared" si="20"/>
        <v>0</v>
      </c>
      <c r="J80" s="79">
        <f t="shared" si="20"/>
        <v>0</v>
      </c>
      <c r="K80" s="79">
        <f t="shared" si="20"/>
        <v>0</v>
      </c>
      <c r="L80" s="79">
        <f t="shared" si="20"/>
        <v>0</v>
      </c>
      <c r="M80" s="79">
        <f t="shared" si="20"/>
        <v>0</v>
      </c>
      <c r="N80" s="79">
        <f t="shared" si="20"/>
        <v>0</v>
      </c>
      <c r="O80" s="91">
        <f t="shared" si="21"/>
        <v>0</v>
      </c>
    </row>
    <row r="81" spans="1:15" ht="13.5" thickBot="1" x14ac:dyDescent="0.25">
      <c r="A81" s="81" t="s">
        <v>26</v>
      </c>
      <c r="B81" s="30" t="s">
        <v>36</v>
      </c>
      <c r="C81" s="90">
        <f t="shared" si="20"/>
        <v>0</v>
      </c>
      <c r="D81" s="79">
        <f t="shared" si="20"/>
        <v>0</v>
      </c>
      <c r="E81" s="79">
        <f t="shared" si="20"/>
        <v>0</v>
      </c>
      <c r="F81" s="79">
        <f t="shared" si="20"/>
        <v>0</v>
      </c>
      <c r="G81" s="79">
        <f t="shared" si="20"/>
        <v>0</v>
      </c>
      <c r="H81" s="79">
        <f t="shared" si="20"/>
        <v>0</v>
      </c>
      <c r="I81" s="79">
        <f t="shared" si="20"/>
        <v>0</v>
      </c>
      <c r="J81" s="79">
        <f t="shared" si="20"/>
        <v>0</v>
      </c>
      <c r="K81" s="79">
        <f t="shared" si="20"/>
        <v>0</v>
      </c>
      <c r="L81" s="79">
        <f t="shared" si="20"/>
        <v>0</v>
      </c>
      <c r="M81" s="79">
        <f t="shared" si="20"/>
        <v>0</v>
      </c>
      <c r="N81" s="79">
        <f>N68*0.18</f>
        <v>0</v>
      </c>
      <c r="O81" s="91">
        <f>SUM(C81:N81)</f>
        <v>0</v>
      </c>
    </row>
    <row r="82" spans="1:15" s="63" customFormat="1" ht="24" customHeight="1" thickBot="1" x14ac:dyDescent="0.25">
      <c r="A82" s="15" t="s">
        <v>40</v>
      </c>
      <c r="B82" s="60" t="s">
        <v>39</v>
      </c>
      <c r="C82" s="92">
        <f t="shared" ref="C82:N82" si="22">SUM(C72:C81)</f>
        <v>0</v>
      </c>
      <c r="D82" s="93">
        <f t="shared" si="22"/>
        <v>0</v>
      </c>
      <c r="E82" s="93">
        <f t="shared" si="22"/>
        <v>0</v>
      </c>
      <c r="F82" s="93">
        <f t="shared" si="22"/>
        <v>0</v>
      </c>
      <c r="G82" s="93">
        <f t="shared" si="22"/>
        <v>0</v>
      </c>
      <c r="H82" s="93">
        <f t="shared" si="22"/>
        <v>0</v>
      </c>
      <c r="I82" s="93">
        <f t="shared" si="22"/>
        <v>0</v>
      </c>
      <c r="J82" s="93">
        <f t="shared" si="22"/>
        <v>0</v>
      </c>
      <c r="K82" s="93">
        <f t="shared" si="22"/>
        <v>0</v>
      </c>
      <c r="L82" s="93">
        <f t="shared" si="22"/>
        <v>0</v>
      </c>
      <c r="M82" s="93">
        <f t="shared" si="22"/>
        <v>0</v>
      </c>
      <c r="N82" s="93">
        <f t="shared" si="22"/>
        <v>0</v>
      </c>
      <c r="O82" s="94">
        <f>SUM(O72:O81)</f>
        <v>0</v>
      </c>
    </row>
    <row r="83" spans="1:15" ht="13.5" thickBot="1" x14ac:dyDescent="0.25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40"/>
    </row>
    <row r="84" spans="1:15" s="36" customFormat="1" ht="24" customHeight="1" thickBot="1" x14ac:dyDescent="0.25">
      <c r="A84" s="87" t="s">
        <v>41</v>
      </c>
      <c r="B84" s="16" t="s">
        <v>2</v>
      </c>
      <c r="C84" s="17" t="s">
        <v>3</v>
      </c>
      <c r="D84" s="18" t="s">
        <v>4</v>
      </c>
      <c r="E84" s="18" t="s">
        <v>5</v>
      </c>
      <c r="F84" s="17" t="s">
        <v>6</v>
      </c>
      <c r="G84" s="18" t="s">
        <v>7</v>
      </c>
      <c r="H84" s="18" t="s">
        <v>8</v>
      </c>
      <c r="I84" s="17" t="s">
        <v>9</v>
      </c>
      <c r="J84" s="18" t="s">
        <v>10</v>
      </c>
      <c r="K84" s="18" t="s">
        <v>11</v>
      </c>
      <c r="L84" s="17" t="s">
        <v>12</v>
      </c>
      <c r="M84" s="18" t="s">
        <v>13</v>
      </c>
      <c r="N84" s="18" t="s">
        <v>14</v>
      </c>
      <c r="O84" s="19" t="s">
        <v>15</v>
      </c>
    </row>
    <row r="85" spans="1:15" x14ac:dyDescent="0.2">
      <c r="A85" s="70" t="s">
        <v>16</v>
      </c>
      <c r="B85" s="21" t="s">
        <v>39</v>
      </c>
      <c r="C85" s="88">
        <f>C59+C72</f>
        <v>0</v>
      </c>
      <c r="D85" s="88">
        <f t="shared" ref="D85:N85" si="23">D59+D72</f>
        <v>0</v>
      </c>
      <c r="E85" s="88">
        <f t="shared" si="23"/>
        <v>0</v>
      </c>
      <c r="F85" s="88">
        <f t="shared" si="23"/>
        <v>0</v>
      </c>
      <c r="G85" s="88">
        <f t="shared" si="23"/>
        <v>0</v>
      </c>
      <c r="H85" s="88">
        <f t="shared" si="23"/>
        <v>0</v>
      </c>
      <c r="I85" s="88">
        <f t="shared" si="23"/>
        <v>0</v>
      </c>
      <c r="J85" s="88">
        <f t="shared" si="23"/>
        <v>0</v>
      </c>
      <c r="K85" s="88">
        <f t="shared" si="23"/>
        <v>0</v>
      </c>
      <c r="L85" s="88">
        <f t="shared" si="23"/>
        <v>0</v>
      </c>
      <c r="M85" s="88">
        <f t="shared" si="23"/>
        <v>0</v>
      </c>
      <c r="N85" s="88">
        <f t="shared" si="23"/>
        <v>0</v>
      </c>
      <c r="O85" s="89">
        <f>SUM(C85:N85)</f>
        <v>0</v>
      </c>
    </row>
    <row r="86" spans="1:15" x14ac:dyDescent="0.2">
      <c r="A86" s="25" t="s">
        <v>18</v>
      </c>
      <c r="B86" s="26" t="s">
        <v>39</v>
      </c>
      <c r="C86" s="90">
        <f t="shared" ref="C86:N94" si="24">C60+C73</f>
        <v>0</v>
      </c>
      <c r="D86" s="90">
        <f t="shared" si="24"/>
        <v>0</v>
      </c>
      <c r="E86" s="90">
        <f t="shared" si="24"/>
        <v>0</v>
      </c>
      <c r="F86" s="90">
        <f t="shared" si="24"/>
        <v>0</v>
      </c>
      <c r="G86" s="90">
        <f t="shared" si="24"/>
        <v>0</v>
      </c>
      <c r="H86" s="90">
        <f t="shared" si="24"/>
        <v>0</v>
      </c>
      <c r="I86" s="90">
        <f t="shared" si="24"/>
        <v>0</v>
      </c>
      <c r="J86" s="90">
        <f t="shared" si="24"/>
        <v>0</v>
      </c>
      <c r="K86" s="90">
        <f t="shared" si="24"/>
        <v>0</v>
      </c>
      <c r="L86" s="90">
        <f t="shared" si="24"/>
        <v>0</v>
      </c>
      <c r="M86" s="90">
        <f t="shared" si="24"/>
        <v>0</v>
      </c>
      <c r="N86" s="90">
        <f t="shared" si="24"/>
        <v>0</v>
      </c>
      <c r="O86" s="91">
        <f t="shared" ref="O86:O94" si="25">SUM(C86:N86)</f>
        <v>0</v>
      </c>
    </row>
    <row r="87" spans="1:15" x14ac:dyDescent="0.2">
      <c r="A87" s="25" t="s">
        <v>19</v>
      </c>
      <c r="B87" s="26" t="s">
        <v>39</v>
      </c>
      <c r="C87" s="90">
        <f t="shared" si="24"/>
        <v>0</v>
      </c>
      <c r="D87" s="90">
        <f t="shared" si="24"/>
        <v>0</v>
      </c>
      <c r="E87" s="90">
        <f t="shared" si="24"/>
        <v>0</v>
      </c>
      <c r="F87" s="90">
        <f t="shared" si="24"/>
        <v>0</v>
      </c>
      <c r="G87" s="90">
        <f t="shared" si="24"/>
        <v>0</v>
      </c>
      <c r="H87" s="90">
        <f t="shared" si="24"/>
        <v>0</v>
      </c>
      <c r="I87" s="90">
        <f t="shared" si="24"/>
        <v>0</v>
      </c>
      <c r="J87" s="90">
        <f t="shared" si="24"/>
        <v>0</v>
      </c>
      <c r="K87" s="90">
        <f t="shared" si="24"/>
        <v>0</v>
      </c>
      <c r="L87" s="90">
        <f t="shared" si="24"/>
        <v>0</v>
      </c>
      <c r="M87" s="90">
        <f t="shared" si="24"/>
        <v>0</v>
      </c>
      <c r="N87" s="90">
        <f t="shared" si="24"/>
        <v>0</v>
      </c>
      <c r="O87" s="91">
        <f t="shared" si="25"/>
        <v>0</v>
      </c>
    </row>
    <row r="88" spans="1:15" x14ac:dyDescent="0.2">
      <c r="A88" s="25" t="s">
        <v>20</v>
      </c>
      <c r="B88" s="26" t="s">
        <v>39</v>
      </c>
      <c r="C88" s="90">
        <f t="shared" si="24"/>
        <v>0</v>
      </c>
      <c r="D88" s="90">
        <f t="shared" si="24"/>
        <v>0</v>
      </c>
      <c r="E88" s="90">
        <f t="shared" si="24"/>
        <v>0</v>
      </c>
      <c r="F88" s="90">
        <f t="shared" si="24"/>
        <v>0</v>
      </c>
      <c r="G88" s="90">
        <f t="shared" si="24"/>
        <v>0</v>
      </c>
      <c r="H88" s="90">
        <f t="shared" si="24"/>
        <v>0</v>
      </c>
      <c r="I88" s="90">
        <f t="shared" si="24"/>
        <v>0</v>
      </c>
      <c r="J88" s="90">
        <f t="shared" si="24"/>
        <v>0</v>
      </c>
      <c r="K88" s="90">
        <f t="shared" si="24"/>
        <v>0</v>
      </c>
      <c r="L88" s="90">
        <f t="shared" si="24"/>
        <v>0</v>
      </c>
      <c r="M88" s="90">
        <f t="shared" si="24"/>
        <v>0</v>
      </c>
      <c r="N88" s="90">
        <f t="shared" si="24"/>
        <v>0</v>
      </c>
      <c r="O88" s="91">
        <f t="shared" si="25"/>
        <v>0</v>
      </c>
    </row>
    <row r="89" spans="1:15" x14ac:dyDescent="0.2">
      <c r="A89" s="25" t="s">
        <v>21</v>
      </c>
      <c r="B89" s="26" t="s">
        <v>39</v>
      </c>
      <c r="C89" s="90">
        <f t="shared" si="24"/>
        <v>0</v>
      </c>
      <c r="D89" s="90">
        <f t="shared" si="24"/>
        <v>0</v>
      </c>
      <c r="E89" s="90">
        <f t="shared" si="24"/>
        <v>0</v>
      </c>
      <c r="F89" s="90">
        <f t="shared" si="24"/>
        <v>0</v>
      </c>
      <c r="G89" s="90">
        <f t="shared" si="24"/>
        <v>0</v>
      </c>
      <c r="H89" s="90">
        <f t="shared" si="24"/>
        <v>0</v>
      </c>
      <c r="I89" s="90">
        <f t="shared" si="24"/>
        <v>0</v>
      </c>
      <c r="J89" s="90">
        <f t="shared" si="24"/>
        <v>0</v>
      </c>
      <c r="K89" s="90">
        <f t="shared" si="24"/>
        <v>0</v>
      </c>
      <c r="L89" s="90">
        <f t="shared" si="24"/>
        <v>0</v>
      </c>
      <c r="M89" s="90">
        <f t="shared" si="24"/>
        <v>0</v>
      </c>
      <c r="N89" s="90">
        <f t="shared" si="24"/>
        <v>0</v>
      </c>
      <c r="O89" s="91">
        <f t="shared" si="25"/>
        <v>0</v>
      </c>
    </row>
    <row r="90" spans="1:15" x14ac:dyDescent="0.2">
      <c r="A90" s="25" t="s">
        <v>22</v>
      </c>
      <c r="B90" s="26" t="s">
        <v>39</v>
      </c>
      <c r="C90" s="90">
        <f t="shared" si="24"/>
        <v>0</v>
      </c>
      <c r="D90" s="90">
        <f t="shared" si="24"/>
        <v>0</v>
      </c>
      <c r="E90" s="90">
        <f t="shared" si="24"/>
        <v>0</v>
      </c>
      <c r="F90" s="90">
        <f t="shared" si="24"/>
        <v>0</v>
      </c>
      <c r="G90" s="90">
        <f t="shared" si="24"/>
        <v>0</v>
      </c>
      <c r="H90" s="90">
        <f t="shared" si="24"/>
        <v>0</v>
      </c>
      <c r="I90" s="90">
        <f t="shared" si="24"/>
        <v>0</v>
      </c>
      <c r="J90" s="90">
        <f t="shared" si="24"/>
        <v>0</v>
      </c>
      <c r="K90" s="90">
        <f t="shared" si="24"/>
        <v>0</v>
      </c>
      <c r="L90" s="90">
        <f t="shared" si="24"/>
        <v>0</v>
      </c>
      <c r="M90" s="90">
        <f t="shared" si="24"/>
        <v>0</v>
      </c>
      <c r="N90" s="90">
        <f t="shared" si="24"/>
        <v>0</v>
      </c>
      <c r="O90" s="91">
        <f t="shared" si="25"/>
        <v>0</v>
      </c>
    </row>
    <row r="91" spans="1:15" x14ac:dyDescent="0.2">
      <c r="A91" s="25" t="s">
        <v>23</v>
      </c>
      <c r="B91" s="26" t="s">
        <v>36</v>
      </c>
      <c r="C91" s="90">
        <f t="shared" si="24"/>
        <v>0</v>
      </c>
      <c r="D91" s="90">
        <f t="shared" si="24"/>
        <v>0</v>
      </c>
      <c r="E91" s="90">
        <f t="shared" si="24"/>
        <v>0</v>
      </c>
      <c r="F91" s="90">
        <f t="shared" si="24"/>
        <v>0</v>
      </c>
      <c r="G91" s="90">
        <f t="shared" si="24"/>
        <v>0</v>
      </c>
      <c r="H91" s="90">
        <f t="shared" si="24"/>
        <v>0</v>
      </c>
      <c r="I91" s="90">
        <f t="shared" si="24"/>
        <v>0</v>
      </c>
      <c r="J91" s="90">
        <f t="shared" si="24"/>
        <v>0</v>
      </c>
      <c r="K91" s="90">
        <f t="shared" si="24"/>
        <v>0</v>
      </c>
      <c r="L91" s="90">
        <f t="shared" si="24"/>
        <v>0</v>
      </c>
      <c r="M91" s="90">
        <f t="shared" si="24"/>
        <v>0</v>
      </c>
      <c r="N91" s="90">
        <f t="shared" si="24"/>
        <v>0</v>
      </c>
      <c r="O91" s="91">
        <f t="shared" si="25"/>
        <v>0</v>
      </c>
    </row>
    <row r="92" spans="1:15" x14ac:dyDescent="0.2">
      <c r="A92" s="25" t="s">
        <v>24</v>
      </c>
      <c r="B92" s="26" t="s">
        <v>39</v>
      </c>
      <c r="C92" s="90">
        <f t="shared" si="24"/>
        <v>0</v>
      </c>
      <c r="D92" s="90">
        <f t="shared" si="24"/>
        <v>0</v>
      </c>
      <c r="E92" s="90">
        <f t="shared" si="24"/>
        <v>0</v>
      </c>
      <c r="F92" s="90">
        <f t="shared" si="24"/>
        <v>0</v>
      </c>
      <c r="G92" s="90">
        <f t="shared" si="24"/>
        <v>0</v>
      </c>
      <c r="H92" s="90">
        <f t="shared" si="24"/>
        <v>0</v>
      </c>
      <c r="I92" s="90">
        <f t="shared" si="24"/>
        <v>0</v>
      </c>
      <c r="J92" s="90">
        <f t="shared" si="24"/>
        <v>0</v>
      </c>
      <c r="K92" s="90">
        <f t="shared" si="24"/>
        <v>0</v>
      </c>
      <c r="L92" s="90">
        <f t="shared" si="24"/>
        <v>0</v>
      </c>
      <c r="M92" s="90">
        <f t="shared" si="24"/>
        <v>0</v>
      </c>
      <c r="N92" s="90">
        <f t="shared" si="24"/>
        <v>0</v>
      </c>
      <c r="O92" s="91">
        <f>SUM(C92:N92)</f>
        <v>0</v>
      </c>
    </row>
    <row r="93" spans="1:15" x14ac:dyDescent="0.2">
      <c r="A93" s="25" t="s">
        <v>25</v>
      </c>
      <c r="B93" s="26" t="s">
        <v>36</v>
      </c>
      <c r="C93" s="90">
        <f t="shared" si="24"/>
        <v>0</v>
      </c>
      <c r="D93" s="90">
        <f t="shared" si="24"/>
        <v>0</v>
      </c>
      <c r="E93" s="90">
        <f t="shared" si="24"/>
        <v>0</v>
      </c>
      <c r="F93" s="90">
        <f t="shared" si="24"/>
        <v>0</v>
      </c>
      <c r="G93" s="90">
        <f t="shared" si="24"/>
        <v>0</v>
      </c>
      <c r="H93" s="90">
        <f t="shared" si="24"/>
        <v>0</v>
      </c>
      <c r="I93" s="90">
        <f t="shared" si="24"/>
        <v>0</v>
      </c>
      <c r="J93" s="90">
        <f t="shared" si="24"/>
        <v>0</v>
      </c>
      <c r="K93" s="90">
        <f t="shared" si="24"/>
        <v>0</v>
      </c>
      <c r="L93" s="90">
        <f t="shared" si="24"/>
        <v>0</v>
      </c>
      <c r="M93" s="90">
        <f t="shared" si="24"/>
        <v>0</v>
      </c>
      <c r="N93" s="90">
        <f t="shared" si="24"/>
        <v>0</v>
      </c>
      <c r="O93" s="91">
        <f>SUM(C93:N93)</f>
        <v>0</v>
      </c>
    </row>
    <row r="94" spans="1:15" ht="13.5" thickBot="1" x14ac:dyDescent="0.25">
      <c r="A94" s="81" t="s">
        <v>26</v>
      </c>
      <c r="B94" s="30" t="s">
        <v>36</v>
      </c>
      <c r="C94" s="90">
        <f t="shared" si="24"/>
        <v>0</v>
      </c>
      <c r="D94" s="90">
        <f t="shared" si="24"/>
        <v>0</v>
      </c>
      <c r="E94" s="90">
        <f t="shared" si="24"/>
        <v>0</v>
      </c>
      <c r="F94" s="90">
        <f t="shared" si="24"/>
        <v>0</v>
      </c>
      <c r="G94" s="90">
        <f t="shared" si="24"/>
        <v>0</v>
      </c>
      <c r="H94" s="90">
        <f t="shared" si="24"/>
        <v>0</v>
      </c>
      <c r="I94" s="90">
        <f t="shared" si="24"/>
        <v>0</v>
      </c>
      <c r="J94" s="90">
        <f t="shared" si="24"/>
        <v>0</v>
      </c>
      <c r="K94" s="90">
        <f t="shared" si="24"/>
        <v>0</v>
      </c>
      <c r="L94" s="90">
        <f t="shared" si="24"/>
        <v>0</v>
      </c>
      <c r="M94" s="90">
        <f t="shared" si="24"/>
        <v>0</v>
      </c>
      <c r="N94" s="90">
        <f>N68+N81</f>
        <v>0</v>
      </c>
      <c r="O94" s="91">
        <f t="shared" si="25"/>
        <v>0</v>
      </c>
    </row>
    <row r="95" spans="1:15" s="63" customFormat="1" ht="24" customHeight="1" thickBot="1" x14ac:dyDescent="0.25">
      <c r="A95" s="15" t="s">
        <v>42</v>
      </c>
      <c r="B95" s="60" t="s">
        <v>39</v>
      </c>
      <c r="C95" s="92">
        <f t="shared" ref="C95:O95" si="26">SUM(C85:C94)</f>
        <v>0</v>
      </c>
      <c r="D95" s="93">
        <f t="shared" si="26"/>
        <v>0</v>
      </c>
      <c r="E95" s="93">
        <f t="shared" si="26"/>
        <v>0</v>
      </c>
      <c r="F95" s="93">
        <f t="shared" si="26"/>
        <v>0</v>
      </c>
      <c r="G95" s="93">
        <f t="shared" si="26"/>
        <v>0</v>
      </c>
      <c r="H95" s="93">
        <f t="shared" si="26"/>
        <v>0</v>
      </c>
      <c r="I95" s="93">
        <f t="shared" si="26"/>
        <v>0</v>
      </c>
      <c r="J95" s="93">
        <f t="shared" si="26"/>
        <v>0</v>
      </c>
      <c r="K95" s="93">
        <f t="shared" si="26"/>
        <v>0</v>
      </c>
      <c r="L95" s="93">
        <f t="shared" si="26"/>
        <v>0</v>
      </c>
      <c r="M95" s="93">
        <f t="shared" si="26"/>
        <v>0</v>
      </c>
      <c r="N95" s="93">
        <f t="shared" si="26"/>
        <v>0</v>
      </c>
      <c r="O95" s="94">
        <f t="shared" si="26"/>
        <v>0</v>
      </c>
    </row>
    <row r="96" spans="1:15" x14ac:dyDescent="0.2">
      <c r="A96" s="96"/>
      <c r="B96" s="97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9"/>
    </row>
    <row r="97" spans="1:15" x14ac:dyDescent="0.2">
      <c r="A97" s="96"/>
      <c r="B97" s="97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9"/>
    </row>
    <row r="98" spans="1:15" x14ac:dyDescent="0.2">
      <c r="A98" s="96"/>
      <c r="B98" s="97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9"/>
    </row>
    <row r="99" spans="1:15" x14ac:dyDescent="0.2">
      <c r="A99" s="96"/>
      <c r="B99" s="97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9"/>
    </row>
    <row r="100" spans="1:15" x14ac:dyDescent="0.2">
      <c r="A100" s="96"/>
      <c r="B100" s="97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9"/>
    </row>
    <row r="101" spans="1:15" x14ac:dyDescent="0.2">
      <c r="A101" s="96"/>
      <c r="B101" s="97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9"/>
    </row>
    <row r="102" spans="1:15" x14ac:dyDescent="0.2">
      <c r="A102" s="96"/>
      <c r="B102" s="97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9"/>
    </row>
    <row r="103" spans="1:15" x14ac:dyDescent="0.2">
      <c r="A103" s="96"/>
      <c r="B103" s="97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9"/>
    </row>
    <row r="104" spans="1:15" x14ac:dyDescent="0.2">
      <c r="A104" s="96"/>
      <c r="B104" s="97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9"/>
    </row>
    <row r="105" spans="1:15" x14ac:dyDescent="0.2">
      <c r="A105" s="96"/>
      <c r="B105" s="97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9"/>
    </row>
    <row r="106" spans="1:15" x14ac:dyDescent="0.2">
      <c r="A106" s="96"/>
      <c r="B106" s="97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9"/>
    </row>
    <row r="107" spans="1:15" x14ac:dyDescent="0.2">
      <c r="A107" s="96"/>
      <c r="B107" s="97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9"/>
    </row>
    <row r="108" spans="1:15" x14ac:dyDescent="0.2">
      <c r="A108" s="96"/>
      <c r="B108" s="97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9"/>
    </row>
    <row r="109" spans="1:15" x14ac:dyDescent="0.2">
      <c r="A109" s="96"/>
      <c r="B109" s="97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9"/>
    </row>
    <row r="110" spans="1:15" x14ac:dyDescent="0.2">
      <c r="A110" s="96"/>
      <c r="B110" s="97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9"/>
    </row>
    <row r="111" spans="1:15" x14ac:dyDescent="0.2">
      <c r="A111" s="96"/>
      <c r="B111" s="97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9"/>
    </row>
    <row r="112" spans="1:15" x14ac:dyDescent="0.2">
      <c r="A112" s="100"/>
      <c r="B112" s="97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9"/>
    </row>
    <row r="113" spans="1:15" x14ac:dyDescent="0.2">
      <c r="A113" s="96"/>
      <c r="B113" s="97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9"/>
    </row>
    <row r="114" spans="1:15" x14ac:dyDescent="0.2">
      <c r="A114" s="96"/>
      <c r="B114" s="97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9"/>
    </row>
    <row r="115" spans="1:15" x14ac:dyDescent="0.2">
      <c r="A115" s="96"/>
      <c r="B115" s="97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9"/>
    </row>
    <row r="116" spans="1:15" x14ac:dyDescent="0.2">
      <c r="A116" s="96"/>
      <c r="B116" s="97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9"/>
    </row>
    <row r="117" spans="1:15" x14ac:dyDescent="0.2">
      <c r="A117" s="100"/>
      <c r="B117" s="97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9"/>
    </row>
    <row r="118" spans="1:15" x14ac:dyDescent="0.2">
      <c r="A118" s="100"/>
      <c r="B118" s="97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9"/>
    </row>
    <row r="119" spans="1:15" x14ac:dyDescent="0.2">
      <c r="A119" s="97"/>
      <c r="B119" s="97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9"/>
    </row>
    <row r="120" spans="1:15" x14ac:dyDescent="0.2">
      <c r="A120" s="97"/>
      <c r="B120" s="97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9"/>
    </row>
    <row r="121" spans="1:15" x14ac:dyDescent="0.2">
      <c r="A121" s="97"/>
      <c r="B121" s="97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9"/>
    </row>
    <row r="122" spans="1:15" x14ac:dyDescent="0.2">
      <c r="A122" s="101"/>
      <c r="B122" s="97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9"/>
    </row>
    <row r="123" spans="1:15" x14ac:dyDescent="0.2">
      <c r="A123" s="96"/>
      <c r="B123" s="97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9"/>
    </row>
    <row r="124" spans="1:15" x14ac:dyDescent="0.2">
      <c r="A124" s="96"/>
      <c r="B124" s="97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9"/>
    </row>
    <row r="125" spans="1:15" x14ac:dyDescent="0.2">
      <c r="A125" s="96"/>
      <c r="B125" s="97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9"/>
    </row>
    <row r="126" spans="1:15" x14ac:dyDescent="0.2">
      <c r="A126" s="96"/>
      <c r="B126" s="97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9"/>
    </row>
    <row r="127" spans="1:15" x14ac:dyDescent="0.2">
      <c r="A127" s="96"/>
      <c r="B127" s="97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9"/>
    </row>
    <row r="128" spans="1:15" x14ac:dyDescent="0.2">
      <c r="A128" s="96"/>
      <c r="B128" s="97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9"/>
    </row>
    <row r="129" spans="1:15" x14ac:dyDescent="0.2">
      <c r="A129" s="96"/>
      <c r="B129" s="97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9"/>
    </row>
    <row r="130" spans="1:15" x14ac:dyDescent="0.2">
      <c r="A130" s="96"/>
      <c r="B130" s="97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9"/>
    </row>
    <row r="131" spans="1:15" x14ac:dyDescent="0.2">
      <c r="A131" s="96"/>
      <c r="B131" s="97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9"/>
    </row>
    <row r="132" spans="1:15" x14ac:dyDescent="0.2">
      <c r="A132" s="96"/>
      <c r="B132" s="97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9"/>
    </row>
    <row r="133" spans="1:15" hidden="1" x14ac:dyDescent="0.2">
      <c r="A133" s="96"/>
      <c r="B133" s="97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9"/>
    </row>
    <row r="134" spans="1:15" x14ac:dyDescent="0.2">
      <c r="A134" s="96"/>
      <c r="B134" s="97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9"/>
    </row>
    <row r="135" spans="1:15" x14ac:dyDescent="0.2">
      <c r="A135" s="96"/>
      <c r="B135" s="97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9"/>
    </row>
    <row r="136" spans="1:15" x14ac:dyDescent="0.2">
      <c r="A136" s="96"/>
      <c r="B136" s="97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9"/>
    </row>
    <row r="137" spans="1:15" x14ac:dyDescent="0.2">
      <c r="A137" s="96"/>
      <c r="B137" s="97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9"/>
    </row>
    <row r="138" spans="1:15" x14ac:dyDescent="0.2">
      <c r="A138" s="96"/>
      <c r="B138" s="97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9"/>
    </row>
    <row r="139" spans="1:15" x14ac:dyDescent="0.2">
      <c r="A139" s="96"/>
      <c r="B139" s="97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9"/>
    </row>
    <row r="140" spans="1:15" x14ac:dyDescent="0.2">
      <c r="A140" s="96"/>
      <c r="B140" s="97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9"/>
    </row>
    <row r="141" spans="1:15" x14ac:dyDescent="0.2">
      <c r="A141" s="100"/>
      <c r="B141" s="97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9"/>
    </row>
    <row r="142" spans="1:15" x14ac:dyDescent="0.2">
      <c r="A142" s="96"/>
      <c r="B142" s="97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9"/>
    </row>
    <row r="143" spans="1:15" x14ac:dyDescent="0.2">
      <c r="A143" s="96"/>
      <c r="B143" s="97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9"/>
    </row>
    <row r="144" spans="1:15" x14ac:dyDescent="0.2">
      <c r="A144" s="96"/>
      <c r="B144" s="97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9"/>
    </row>
    <row r="145" spans="1:15" x14ac:dyDescent="0.2">
      <c r="A145" s="96"/>
      <c r="B145" s="97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9"/>
    </row>
    <row r="146" spans="1:15" x14ac:dyDescent="0.2">
      <c r="A146" s="100"/>
      <c r="B146" s="97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9"/>
    </row>
    <row r="147" spans="1:15" x14ac:dyDescent="0.2">
      <c r="A147" s="100"/>
      <c r="B147" s="97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9"/>
    </row>
    <row r="148" spans="1:15" x14ac:dyDescent="0.2">
      <c r="A148" s="97"/>
      <c r="B148" s="97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9"/>
    </row>
    <row r="149" spans="1:15" x14ac:dyDescent="0.2">
      <c r="A149" s="101"/>
      <c r="B149" s="97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9"/>
    </row>
    <row r="150" spans="1:15" x14ac:dyDescent="0.2">
      <c r="A150" s="96"/>
      <c r="B150" s="97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9"/>
    </row>
    <row r="151" spans="1:15" x14ac:dyDescent="0.2">
      <c r="A151" s="96"/>
      <c r="B151" s="97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9"/>
    </row>
    <row r="152" spans="1:15" x14ac:dyDescent="0.2">
      <c r="A152" s="96"/>
      <c r="B152" s="97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9"/>
    </row>
    <row r="153" spans="1:15" x14ac:dyDescent="0.2">
      <c r="A153" s="96"/>
      <c r="B153" s="97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9"/>
    </row>
    <row r="154" spans="1:15" x14ac:dyDescent="0.2">
      <c r="A154" s="96"/>
      <c r="B154" s="97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9"/>
    </row>
    <row r="155" spans="1:15" x14ac:dyDescent="0.2">
      <c r="A155" s="96"/>
      <c r="B155" s="97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9"/>
    </row>
    <row r="156" spans="1:15" x14ac:dyDescent="0.2">
      <c r="A156" s="96"/>
      <c r="B156" s="97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9"/>
    </row>
    <row r="157" spans="1:15" x14ac:dyDescent="0.2">
      <c r="A157" s="96"/>
      <c r="B157" s="97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9"/>
    </row>
    <row r="158" spans="1:15" x14ac:dyDescent="0.2">
      <c r="A158" s="96"/>
      <c r="B158" s="97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9"/>
    </row>
    <row r="159" spans="1:15" x14ac:dyDescent="0.2">
      <c r="A159" s="96"/>
      <c r="B159" s="97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9"/>
    </row>
    <row r="160" spans="1:15" hidden="1" x14ac:dyDescent="0.2">
      <c r="A160" s="96"/>
      <c r="B160" s="97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9"/>
    </row>
    <row r="161" spans="1:15" x14ac:dyDescent="0.2">
      <c r="A161" s="96"/>
      <c r="B161" s="97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9"/>
    </row>
    <row r="162" spans="1:15" x14ac:dyDescent="0.2">
      <c r="A162" s="96"/>
      <c r="B162" s="97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9"/>
    </row>
    <row r="163" spans="1:15" x14ac:dyDescent="0.2">
      <c r="A163" s="96"/>
      <c r="B163" s="97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9"/>
    </row>
    <row r="164" spans="1:15" x14ac:dyDescent="0.2">
      <c r="A164" s="96"/>
      <c r="B164" s="97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9"/>
    </row>
    <row r="165" spans="1:15" x14ac:dyDescent="0.2">
      <c r="A165" s="96"/>
      <c r="B165" s="97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9"/>
    </row>
    <row r="166" spans="1:15" x14ac:dyDescent="0.2">
      <c r="A166" s="96"/>
      <c r="B166" s="97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9"/>
    </row>
    <row r="167" spans="1:15" x14ac:dyDescent="0.2">
      <c r="A167" s="96"/>
      <c r="B167" s="97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9"/>
    </row>
    <row r="168" spans="1:15" x14ac:dyDescent="0.2">
      <c r="A168" s="100"/>
      <c r="B168" s="97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9"/>
    </row>
    <row r="169" spans="1:15" x14ac:dyDescent="0.2">
      <c r="A169" s="96"/>
      <c r="B169" s="97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9"/>
    </row>
    <row r="170" spans="1:15" x14ac:dyDescent="0.2">
      <c r="A170" s="96"/>
      <c r="B170" s="97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9"/>
    </row>
    <row r="171" spans="1:15" x14ac:dyDescent="0.2">
      <c r="A171" s="96"/>
      <c r="B171" s="97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9"/>
    </row>
    <row r="172" spans="1:15" x14ac:dyDescent="0.2">
      <c r="A172" s="96"/>
      <c r="B172" s="97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9"/>
    </row>
    <row r="173" spans="1:15" x14ac:dyDescent="0.2">
      <c r="A173" s="100"/>
      <c r="B173" s="97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9"/>
    </row>
    <row r="174" spans="1:15" x14ac:dyDescent="0.2">
      <c r="A174" s="100"/>
      <c r="B174" s="97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9"/>
    </row>
    <row r="175" spans="1:15" x14ac:dyDescent="0.2">
      <c r="A175" s="97"/>
      <c r="B175" s="97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9"/>
    </row>
    <row r="176" spans="1:15" x14ac:dyDescent="0.2">
      <c r="A176" s="97"/>
      <c r="B176" s="97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9"/>
    </row>
    <row r="177" spans="1:15" x14ac:dyDescent="0.2">
      <c r="A177" s="12"/>
      <c r="B177" s="97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9"/>
    </row>
    <row r="178" spans="1:15" x14ac:dyDescent="0.2">
      <c r="A178" s="97"/>
      <c r="B178" s="97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9"/>
    </row>
    <row r="179" spans="1:15" x14ac:dyDescent="0.2">
      <c r="A179" s="97"/>
      <c r="B179" s="97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9"/>
    </row>
    <row r="180" spans="1:15" x14ac:dyDescent="0.2">
      <c r="A180" s="101"/>
      <c r="B180" s="97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9"/>
    </row>
    <row r="181" spans="1:15" x14ac:dyDescent="0.2">
      <c r="A181" s="96"/>
      <c r="B181" s="97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9"/>
    </row>
    <row r="182" spans="1:15" x14ac:dyDescent="0.2">
      <c r="A182" s="96"/>
      <c r="B182" s="97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9"/>
    </row>
    <row r="183" spans="1:15" x14ac:dyDescent="0.2">
      <c r="A183" s="96"/>
      <c r="B183" s="97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9"/>
    </row>
    <row r="184" spans="1:15" x14ac:dyDescent="0.2">
      <c r="A184" s="96"/>
      <c r="B184" s="97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9"/>
    </row>
    <row r="185" spans="1:15" x14ac:dyDescent="0.2">
      <c r="A185" s="96"/>
      <c r="B185" s="97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9"/>
    </row>
    <row r="186" spans="1:15" x14ac:dyDescent="0.2">
      <c r="A186" s="96"/>
      <c r="B186" s="97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9"/>
    </row>
    <row r="187" spans="1:15" x14ac:dyDescent="0.2">
      <c r="A187" s="96"/>
      <c r="B187" s="97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9"/>
    </row>
    <row r="188" spans="1:15" x14ac:dyDescent="0.2">
      <c r="A188" s="96"/>
      <c r="B188" s="97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9"/>
    </row>
    <row r="189" spans="1:15" x14ac:dyDescent="0.2">
      <c r="A189" s="96"/>
      <c r="B189" s="97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9"/>
    </row>
    <row r="190" spans="1:15" x14ac:dyDescent="0.2">
      <c r="A190" s="96"/>
      <c r="B190" s="97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9"/>
    </row>
    <row r="191" spans="1:15" hidden="1" x14ac:dyDescent="0.2">
      <c r="A191" s="96"/>
      <c r="B191" s="97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9"/>
    </row>
    <row r="192" spans="1:15" x14ac:dyDescent="0.2">
      <c r="A192" s="96"/>
      <c r="B192" s="97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9"/>
    </row>
    <row r="193" spans="1:15" x14ac:dyDescent="0.2">
      <c r="A193" s="96"/>
      <c r="B193" s="97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9"/>
    </row>
    <row r="194" spans="1:15" x14ac:dyDescent="0.2">
      <c r="A194" s="96"/>
      <c r="B194" s="97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9"/>
    </row>
    <row r="195" spans="1:15" x14ac:dyDescent="0.2">
      <c r="A195" s="96"/>
      <c r="B195" s="97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9"/>
    </row>
    <row r="196" spans="1:15" x14ac:dyDescent="0.2">
      <c r="A196" s="96"/>
      <c r="B196" s="97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9"/>
    </row>
    <row r="197" spans="1:15" x14ac:dyDescent="0.2">
      <c r="A197" s="96"/>
      <c r="B197" s="97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9"/>
    </row>
    <row r="198" spans="1:15" x14ac:dyDescent="0.2">
      <c r="A198" s="96"/>
      <c r="B198" s="97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9"/>
    </row>
    <row r="199" spans="1:15" x14ac:dyDescent="0.2">
      <c r="A199" s="100"/>
      <c r="B199" s="97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9"/>
    </row>
    <row r="200" spans="1:15" x14ac:dyDescent="0.2">
      <c r="A200" s="96"/>
      <c r="B200" s="97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9"/>
    </row>
    <row r="201" spans="1:15" x14ac:dyDescent="0.2">
      <c r="A201" s="96"/>
      <c r="B201" s="97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9"/>
    </row>
    <row r="202" spans="1:15" x14ac:dyDescent="0.2">
      <c r="A202" s="96"/>
      <c r="B202" s="97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9"/>
    </row>
    <row r="203" spans="1:15" x14ac:dyDescent="0.2">
      <c r="A203" s="96"/>
      <c r="B203" s="97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9"/>
    </row>
    <row r="204" spans="1:15" x14ac:dyDescent="0.2">
      <c r="A204" s="100"/>
      <c r="B204" s="97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9"/>
    </row>
    <row r="205" spans="1:15" x14ac:dyDescent="0.2">
      <c r="A205" s="100"/>
      <c r="B205" s="97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9"/>
    </row>
    <row r="206" spans="1:15" x14ac:dyDescent="0.2">
      <c r="A206" s="97"/>
      <c r="B206" s="97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9"/>
    </row>
    <row r="207" spans="1:15" x14ac:dyDescent="0.2">
      <c r="A207" s="101"/>
      <c r="B207" s="97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9"/>
    </row>
    <row r="208" spans="1:15" x14ac:dyDescent="0.2">
      <c r="A208" s="96"/>
      <c r="B208" s="97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9"/>
    </row>
    <row r="209" spans="1:15" x14ac:dyDescent="0.2">
      <c r="A209" s="96"/>
      <c r="B209" s="97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9"/>
    </row>
    <row r="210" spans="1:15" x14ac:dyDescent="0.2">
      <c r="A210" s="96"/>
      <c r="B210" s="97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9"/>
    </row>
    <row r="211" spans="1:15" x14ac:dyDescent="0.2">
      <c r="A211" s="96"/>
      <c r="B211" s="97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9"/>
    </row>
    <row r="212" spans="1:15" x14ac:dyDescent="0.2">
      <c r="A212" s="96"/>
      <c r="B212" s="97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9"/>
    </row>
    <row r="213" spans="1:15" x14ac:dyDescent="0.2">
      <c r="A213" s="96"/>
      <c r="B213" s="97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9"/>
    </row>
    <row r="214" spans="1:15" x14ac:dyDescent="0.2">
      <c r="A214" s="96"/>
      <c r="B214" s="97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9"/>
    </row>
    <row r="215" spans="1:15" x14ac:dyDescent="0.2">
      <c r="A215" s="96"/>
      <c r="B215" s="97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9"/>
    </row>
    <row r="216" spans="1:15" x14ac:dyDescent="0.2">
      <c r="A216" s="96"/>
      <c r="B216" s="97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9"/>
    </row>
    <row r="217" spans="1:15" x14ac:dyDescent="0.2">
      <c r="A217" s="96"/>
      <c r="B217" s="97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9"/>
    </row>
    <row r="218" spans="1:15" hidden="1" x14ac:dyDescent="0.2">
      <c r="A218" s="96"/>
      <c r="B218" s="97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9"/>
    </row>
    <row r="219" spans="1:15" x14ac:dyDescent="0.2">
      <c r="A219" s="96"/>
      <c r="B219" s="97"/>
      <c r="C219" s="98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8"/>
      <c r="O219" s="99"/>
    </row>
    <row r="220" spans="1:15" x14ac:dyDescent="0.2">
      <c r="A220" s="96"/>
      <c r="B220" s="97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8"/>
      <c r="O220" s="99"/>
    </row>
    <row r="221" spans="1:15" x14ac:dyDescent="0.2">
      <c r="A221" s="96"/>
      <c r="B221" s="97"/>
      <c r="C221" s="98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8"/>
      <c r="O221" s="99"/>
    </row>
    <row r="222" spans="1:15" x14ac:dyDescent="0.2">
      <c r="A222" s="96"/>
      <c r="B222" s="97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9"/>
    </row>
    <row r="223" spans="1:15" x14ac:dyDescent="0.2">
      <c r="A223" s="96"/>
      <c r="B223" s="97"/>
      <c r="C223" s="98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8"/>
      <c r="O223" s="99"/>
    </row>
    <row r="224" spans="1:15" x14ac:dyDescent="0.2">
      <c r="A224" s="96"/>
      <c r="B224" s="97"/>
      <c r="C224" s="98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8"/>
      <c r="O224" s="99"/>
    </row>
    <row r="225" spans="1:15" x14ac:dyDescent="0.2">
      <c r="A225" s="96"/>
      <c r="B225" s="97"/>
      <c r="C225" s="98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9"/>
    </row>
    <row r="226" spans="1:15" x14ac:dyDescent="0.2">
      <c r="A226" s="100"/>
      <c r="B226" s="97"/>
      <c r="C226" s="98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8"/>
      <c r="O226" s="99"/>
    </row>
    <row r="227" spans="1:15" x14ac:dyDescent="0.2">
      <c r="A227" s="96"/>
      <c r="B227" s="97"/>
      <c r="C227" s="98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8"/>
      <c r="O227" s="99"/>
    </row>
    <row r="228" spans="1:15" x14ac:dyDescent="0.2">
      <c r="A228" s="96"/>
      <c r="B228" s="97"/>
      <c r="C228" s="98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8"/>
      <c r="O228" s="99"/>
    </row>
    <row r="229" spans="1:15" x14ac:dyDescent="0.2">
      <c r="A229" s="96"/>
      <c r="B229" s="97"/>
      <c r="C229" s="98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9"/>
    </row>
    <row r="230" spans="1:15" x14ac:dyDescent="0.2">
      <c r="A230" s="96"/>
      <c r="B230" s="97"/>
      <c r="C230" s="98"/>
      <c r="D230" s="98"/>
      <c r="E230" s="98"/>
      <c r="F230" s="98"/>
      <c r="G230" s="98"/>
      <c r="H230" s="98"/>
      <c r="I230" s="98"/>
      <c r="J230" s="98"/>
      <c r="K230" s="98"/>
      <c r="L230" s="98"/>
      <c r="M230" s="98"/>
      <c r="N230" s="98"/>
      <c r="O230" s="99"/>
    </row>
    <row r="231" spans="1:15" x14ac:dyDescent="0.2">
      <c r="A231" s="100"/>
      <c r="B231" s="97"/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M231" s="98"/>
      <c r="N231" s="98"/>
      <c r="O231" s="99"/>
    </row>
    <row r="232" spans="1:15" x14ac:dyDescent="0.2">
      <c r="A232" s="100"/>
      <c r="B232" s="97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N232" s="98"/>
      <c r="O232" s="99"/>
    </row>
    <row r="233" spans="1:15" x14ac:dyDescent="0.2">
      <c r="A233" s="97"/>
      <c r="B233" s="97"/>
      <c r="C233" s="98"/>
      <c r="D233" s="98"/>
      <c r="E233" s="98"/>
      <c r="F233" s="98"/>
      <c r="G233" s="98"/>
      <c r="H233" s="98"/>
      <c r="I233" s="98"/>
      <c r="J233" s="98"/>
      <c r="K233" s="98"/>
      <c r="L233" s="98"/>
      <c r="M233" s="98"/>
      <c r="N233" s="98"/>
      <c r="O233" s="99"/>
    </row>
    <row r="234" spans="1:15" x14ac:dyDescent="0.2">
      <c r="A234" s="97"/>
      <c r="B234" s="97"/>
      <c r="C234" s="98"/>
      <c r="D234" s="98"/>
      <c r="E234" s="98"/>
      <c r="F234" s="98"/>
      <c r="G234" s="98"/>
      <c r="H234" s="98"/>
      <c r="I234" s="98"/>
      <c r="J234" s="98"/>
      <c r="K234" s="98"/>
      <c r="L234" s="98"/>
      <c r="M234" s="98"/>
      <c r="N234" s="98"/>
      <c r="O234" s="99"/>
    </row>
    <row r="235" spans="1:15" x14ac:dyDescent="0.2">
      <c r="A235" s="102"/>
      <c r="B235" s="97"/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M235" s="98"/>
      <c r="N235" s="98"/>
      <c r="O235" s="99"/>
    </row>
    <row r="236" spans="1:15" x14ac:dyDescent="0.2">
      <c r="A236" s="96"/>
      <c r="B236" s="97"/>
      <c r="C236" s="98"/>
      <c r="D236" s="98"/>
      <c r="E236" s="98"/>
      <c r="F236" s="98"/>
      <c r="G236" s="98"/>
      <c r="H236" s="98"/>
      <c r="I236" s="98"/>
      <c r="J236" s="98"/>
      <c r="K236" s="98"/>
      <c r="L236" s="98"/>
      <c r="M236" s="98"/>
      <c r="N236" s="98"/>
      <c r="O236" s="99"/>
    </row>
    <row r="237" spans="1:15" x14ac:dyDescent="0.2">
      <c r="A237" s="96"/>
      <c r="B237" s="97"/>
      <c r="C237" s="98"/>
      <c r="D237" s="98"/>
      <c r="E237" s="98"/>
      <c r="F237" s="98"/>
      <c r="G237" s="98"/>
      <c r="H237" s="98"/>
      <c r="I237" s="98"/>
      <c r="J237" s="98"/>
      <c r="K237" s="98"/>
      <c r="L237" s="98"/>
      <c r="M237" s="98"/>
      <c r="N237" s="98"/>
      <c r="O237" s="99"/>
    </row>
    <row r="238" spans="1:15" x14ac:dyDescent="0.2">
      <c r="A238" s="96"/>
      <c r="B238" s="97"/>
      <c r="C238" s="98"/>
      <c r="D238" s="98"/>
      <c r="E238" s="98"/>
      <c r="F238" s="98"/>
      <c r="G238" s="98"/>
      <c r="H238" s="98"/>
      <c r="I238" s="98"/>
      <c r="J238" s="98"/>
      <c r="K238" s="98"/>
      <c r="L238" s="98"/>
      <c r="M238" s="98"/>
      <c r="N238" s="98"/>
      <c r="O238" s="99"/>
    </row>
    <row r="239" spans="1:15" x14ac:dyDescent="0.2">
      <c r="A239" s="96"/>
      <c r="B239" s="97"/>
      <c r="C239" s="98"/>
      <c r="D239" s="98"/>
      <c r="E239" s="98"/>
      <c r="F239" s="98"/>
      <c r="G239" s="98"/>
      <c r="H239" s="98"/>
      <c r="I239" s="98"/>
      <c r="J239" s="98"/>
      <c r="K239" s="98"/>
      <c r="L239" s="98"/>
      <c r="M239" s="98"/>
      <c r="N239" s="98"/>
      <c r="O239" s="99"/>
    </row>
    <row r="240" spans="1:15" x14ac:dyDescent="0.2">
      <c r="A240" s="96"/>
      <c r="B240" s="97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9"/>
    </row>
    <row r="241" spans="1:15" x14ac:dyDescent="0.2">
      <c r="A241" s="96"/>
      <c r="B241" s="97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  <c r="N241" s="98"/>
      <c r="O241" s="99"/>
    </row>
    <row r="242" spans="1:15" x14ac:dyDescent="0.2">
      <c r="A242" s="96"/>
      <c r="B242" s="97"/>
      <c r="C242" s="98"/>
      <c r="D242" s="98"/>
      <c r="E242" s="98"/>
      <c r="F242" s="98"/>
      <c r="G242" s="98"/>
      <c r="H242" s="98"/>
      <c r="I242" s="98"/>
      <c r="J242" s="98"/>
      <c r="K242" s="98"/>
      <c r="L242" s="98"/>
      <c r="M242" s="98"/>
      <c r="N242" s="98"/>
      <c r="O242" s="99"/>
    </row>
    <row r="243" spans="1:15" x14ac:dyDescent="0.2">
      <c r="A243" s="96"/>
      <c r="B243" s="97"/>
      <c r="C243" s="98"/>
      <c r="D243" s="98"/>
      <c r="E243" s="98"/>
      <c r="F243" s="98"/>
      <c r="G243" s="98"/>
      <c r="H243" s="98"/>
      <c r="I243" s="98"/>
      <c r="J243" s="98"/>
      <c r="K243" s="98"/>
      <c r="L243" s="98"/>
      <c r="M243" s="98"/>
      <c r="N243" s="98"/>
      <c r="O243" s="99"/>
    </row>
    <row r="244" spans="1:15" x14ac:dyDescent="0.2">
      <c r="A244" s="96"/>
      <c r="B244" s="97"/>
      <c r="C244" s="98"/>
      <c r="D244" s="98"/>
      <c r="E244" s="98"/>
      <c r="F244" s="98"/>
      <c r="G244" s="98"/>
      <c r="H244" s="98"/>
      <c r="I244" s="98"/>
      <c r="J244" s="98"/>
      <c r="K244" s="98"/>
      <c r="L244" s="98"/>
      <c r="M244" s="98"/>
      <c r="N244" s="98"/>
      <c r="O244" s="99"/>
    </row>
    <row r="245" spans="1:15" x14ac:dyDescent="0.2">
      <c r="A245" s="96"/>
      <c r="B245" s="97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9"/>
    </row>
    <row r="246" spans="1:15" hidden="1" x14ac:dyDescent="0.2">
      <c r="A246" s="96"/>
      <c r="B246" s="97"/>
      <c r="C246" s="98"/>
      <c r="D246" s="98"/>
      <c r="E246" s="98"/>
      <c r="F246" s="98"/>
      <c r="G246" s="98"/>
      <c r="H246" s="98"/>
      <c r="I246" s="98"/>
      <c r="J246" s="98"/>
      <c r="K246" s="98"/>
      <c r="L246" s="98"/>
      <c r="M246" s="98"/>
      <c r="N246" s="98"/>
      <c r="O246" s="99"/>
    </row>
    <row r="247" spans="1:15" x14ac:dyDescent="0.2">
      <c r="A247" s="96"/>
      <c r="B247" s="97"/>
      <c r="C247" s="98"/>
      <c r="D247" s="98"/>
      <c r="E247" s="98"/>
      <c r="F247" s="98"/>
      <c r="G247" s="98"/>
      <c r="H247" s="98"/>
      <c r="I247" s="98"/>
      <c r="J247" s="98"/>
      <c r="K247" s="98"/>
      <c r="L247" s="98"/>
      <c r="M247" s="98"/>
      <c r="N247" s="98"/>
      <c r="O247" s="99"/>
    </row>
    <row r="248" spans="1:15" x14ac:dyDescent="0.2">
      <c r="A248" s="96"/>
      <c r="B248" s="97"/>
      <c r="C248" s="98"/>
      <c r="D248" s="98"/>
      <c r="E248" s="98"/>
      <c r="F248" s="98"/>
      <c r="G248" s="98"/>
      <c r="H248" s="98"/>
      <c r="I248" s="98"/>
      <c r="J248" s="98"/>
      <c r="K248" s="98"/>
      <c r="L248" s="98"/>
      <c r="M248" s="98"/>
      <c r="N248" s="98"/>
      <c r="O248" s="99"/>
    </row>
    <row r="249" spans="1:15" x14ac:dyDescent="0.2">
      <c r="A249" s="96"/>
      <c r="B249" s="97"/>
      <c r="C249" s="98"/>
      <c r="D249" s="98"/>
      <c r="E249" s="98"/>
      <c r="F249" s="98"/>
      <c r="G249" s="98"/>
      <c r="H249" s="98"/>
      <c r="I249" s="98"/>
      <c r="J249" s="98"/>
      <c r="K249" s="98"/>
      <c r="L249" s="98"/>
      <c r="M249" s="98"/>
      <c r="N249" s="98"/>
      <c r="O249" s="99"/>
    </row>
    <row r="250" spans="1:15" x14ac:dyDescent="0.2">
      <c r="A250" s="96"/>
      <c r="B250" s="97"/>
      <c r="C250" s="98"/>
      <c r="D250" s="98"/>
      <c r="E250" s="98"/>
      <c r="F250" s="98"/>
      <c r="G250" s="98"/>
      <c r="H250" s="98"/>
      <c r="I250" s="98"/>
      <c r="J250" s="98"/>
      <c r="K250" s="98"/>
      <c r="L250" s="98"/>
      <c r="M250" s="98"/>
      <c r="N250" s="98"/>
      <c r="O250" s="99"/>
    </row>
    <row r="251" spans="1:15" x14ac:dyDescent="0.2">
      <c r="A251" s="96"/>
      <c r="B251" s="97"/>
      <c r="C251" s="98"/>
      <c r="D251" s="98"/>
      <c r="E251" s="98"/>
      <c r="F251" s="98"/>
      <c r="G251" s="98"/>
      <c r="H251" s="98"/>
      <c r="I251" s="98"/>
      <c r="J251" s="98"/>
      <c r="K251" s="98"/>
      <c r="L251" s="98"/>
      <c r="M251" s="98"/>
      <c r="N251" s="98"/>
      <c r="O251" s="99"/>
    </row>
    <row r="252" spans="1:15" x14ac:dyDescent="0.2">
      <c r="A252" s="96"/>
      <c r="B252" s="97"/>
      <c r="C252" s="98"/>
      <c r="D252" s="98"/>
      <c r="E252" s="98"/>
      <c r="F252" s="98"/>
      <c r="G252" s="98"/>
      <c r="H252" s="98"/>
      <c r="I252" s="98"/>
      <c r="J252" s="98"/>
      <c r="K252" s="98"/>
      <c r="L252" s="98"/>
      <c r="M252" s="98"/>
      <c r="N252" s="98"/>
      <c r="O252" s="99"/>
    </row>
    <row r="253" spans="1:15" x14ac:dyDescent="0.2">
      <c r="A253" s="96"/>
      <c r="B253" s="97"/>
      <c r="C253" s="98"/>
      <c r="D253" s="98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9"/>
    </row>
    <row r="254" spans="1:15" hidden="1" x14ac:dyDescent="0.2">
      <c r="A254" s="96"/>
      <c r="B254" s="97"/>
      <c r="C254" s="98"/>
      <c r="D254" s="98"/>
      <c r="E254" s="98"/>
      <c r="F254" s="98"/>
      <c r="G254" s="98"/>
      <c r="H254" s="98"/>
      <c r="I254" s="98"/>
      <c r="J254" s="98"/>
      <c r="K254" s="98"/>
      <c r="L254" s="98"/>
      <c r="M254" s="98"/>
      <c r="N254" s="98"/>
      <c r="O254" s="99"/>
    </row>
    <row r="255" spans="1:15" x14ac:dyDescent="0.2">
      <c r="A255" s="96"/>
      <c r="B255" s="97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9"/>
    </row>
    <row r="256" spans="1:15" x14ac:dyDescent="0.2">
      <c r="A256" s="96"/>
      <c r="B256" s="97"/>
      <c r="C256" s="98"/>
      <c r="D256" s="98"/>
      <c r="E256" s="98"/>
      <c r="F256" s="98"/>
      <c r="G256" s="98"/>
      <c r="H256" s="98"/>
      <c r="I256" s="98"/>
      <c r="J256" s="98"/>
      <c r="K256" s="98"/>
      <c r="L256" s="98"/>
      <c r="M256" s="98"/>
      <c r="N256" s="98"/>
      <c r="O256" s="99"/>
    </row>
    <row r="257" spans="1:15" x14ac:dyDescent="0.2">
      <c r="A257" s="96"/>
      <c r="B257" s="97"/>
      <c r="C257" s="98"/>
      <c r="D257" s="98"/>
      <c r="E257" s="98"/>
      <c r="F257" s="98"/>
      <c r="G257" s="98"/>
      <c r="H257" s="98"/>
      <c r="I257" s="98"/>
      <c r="J257" s="98"/>
      <c r="K257" s="98"/>
      <c r="L257" s="98"/>
      <c r="M257" s="98"/>
      <c r="N257" s="98"/>
      <c r="O257" s="99"/>
    </row>
    <row r="258" spans="1:15" x14ac:dyDescent="0.2">
      <c r="A258" s="96"/>
      <c r="B258" s="97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  <c r="N258" s="98"/>
      <c r="O258" s="99"/>
    </row>
    <row r="259" spans="1:15" hidden="1" x14ac:dyDescent="0.2">
      <c r="A259" s="97"/>
      <c r="B259" s="97"/>
      <c r="C259" s="98"/>
      <c r="D259" s="98"/>
      <c r="E259" s="98"/>
      <c r="F259" s="98"/>
      <c r="G259" s="98"/>
      <c r="H259" s="98"/>
      <c r="I259" s="98"/>
      <c r="J259" s="98"/>
      <c r="K259" s="98"/>
      <c r="L259" s="98"/>
      <c r="M259" s="98"/>
      <c r="N259" s="98"/>
      <c r="O259" s="99"/>
    </row>
    <row r="260" spans="1:15" x14ac:dyDescent="0.2">
      <c r="A260" s="97"/>
      <c r="B260" s="97"/>
      <c r="C260" s="98"/>
      <c r="D260" s="98"/>
      <c r="E260" s="98"/>
      <c r="F260" s="98"/>
      <c r="G260" s="98"/>
      <c r="H260" s="98"/>
      <c r="I260" s="98"/>
      <c r="J260" s="98"/>
      <c r="K260" s="98"/>
      <c r="L260" s="98"/>
      <c r="M260" s="98"/>
      <c r="N260" s="98"/>
      <c r="O260" s="99"/>
    </row>
    <row r="261" spans="1:15" x14ac:dyDescent="0.2">
      <c r="A261" s="102"/>
      <c r="B261" s="97"/>
      <c r="C261" s="98"/>
      <c r="D261" s="98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9"/>
    </row>
    <row r="262" spans="1:15" x14ac:dyDescent="0.2">
      <c r="A262" s="96"/>
      <c r="B262" s="97"/>
      <c r="C262" s="98"/>
      <c r="D262" s="98"/>
      <c r="E262" s="98"/>
      <c r="F262" s="98"/>
      <c r="G262" s="98"/>
      <c r="H262" s="98"/>
      <c r="I262" s="98"/>
      <c r="J262" s="98"/>
      <c r="K262" s="98"/>
      <c r="L262" s="98"/>
      <c r="M262" s="98"/>
      <c r="N262" s="98"/>
      <c r="O262" s="99"/>
    </row>
    <row r="263" spans="1:15" x14ac:dyDescent="0.2">
      <c r="A263" s="96"/>
      <c r="B263" s="97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9"/>
    </row>
    <row r="264" spans="1:15" x14ac:dyDescent="0.2">
      <c r="A264" s="96"/>
      <c r="B264" s="97"/>
      <c r="C264" s="98"/>
      <c r="D264" s="98"/>
      <c r="E264" s="98"/>
      <c r="F264" s="98"/>
      <c r="G264" s="98"/>
      <c r="H264" s="98"/>
      <c r="I264" s="98"/>
      <c r="J264" s="98"/>
      <c r="K264" s="98"/>
      <c r="L264" s="98"/>
      <c r="M264" s="98"/>
      <c r="N264" s="98"/>
      <c r="O264" s="99"/>
    </row>
    <row r="265" spans="1:15" x14ac:dyDescent="0.2">
      <c r="A265" s="96"/>
      <c r="B265" s="97"/>
      <c r="C265" s="98"/>
      <c r="D265" s="98"/>
      <c r="E265" s="98"/>
      <c r="F265" s="98"/>
      <c r="G265" s="98"/>
      <c r="H265" s="98"/>
      <c r="I265" s="98"/>
      <c r="J265" s="98"/>
      <c r="K265" s="98"/>
      <c r="L265" s="98"/>
      <c r="M265" s="98"/>
      <c r="N265" s="98"/>
      <c r="O265" s="99"/>
    </row>
    <row r="266" spans="1:15" x14ac:dyDescent="0.2">
      <c r="A266" s="96"/>
      <c r="B266" s="97"/>
      <c r="C266" s="98"/>
      <c r="D266" s="98"/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9"/>
    </row>
    <row r="267" spans="1:15" x14ac:dyDescent="0.2">
      <c r="A267" s="96"/>
      <c r="B267" s="97"/>
      <c r="C267" s="98"/>
      <c r="D267" s="98"/>
      <c r="E267" s="98"/>
      <c r="F267" s="98"/>
      <c r="G267" s="98"/>
      <c r="H267" s="98"/>
      <c r="I267" s="98"/>
      <c r="J267" s="98"/>
      <c r="K267" s="98"/>
      <c r="L267" s="98"/>
      <c r="M267" s="98"/>
      <c r="N267" s="98"/>
      <c r="O267" s="99"/>
    </row>
    <row r="268" spans="1:15" x14ac:dyDescent="0.2">
      <c r="A268" s="96"/>
      <c r="B268" s="97"/>
      <c r="C268" s="98"/>
      <c r="D268" s="98"/>
      <c r="E268" s="98"/>
      <c r="F268" s="98"/>
      <c r="G268" s="98"/>
      <c r="H268" s="98"/>
      <c r="I268" s="98"/>
      <c r="J268" s="98"/>
      <c r="K268" s="98"/>
      <c r="L268" s="98"/>
      <c r="M268" s="98"/>
      <c r="N268" s="98"/>
      <c r="O268" s="99"/>
    </row>
    <row r="269" spans="1:15" x14ac:dyDescent="0.2">
      <c r="A269" s="96"/>
      <c r="B269" s="97"/>
      <c r="C269" s="98"/>
      <c r="D269" s="98"/>
      <c r="E269" s="98"/>
      <c r="F269" s="98"/>
      <c r="G269" s="98"/>
      <c r="H269" s="98"/>
      <c r="I269" s="98"/>
      <c r="J269" s="98"/>
      <c r="K269" s="98"/>
      <c r="L269" s="98"/>
      <c r="M269" s="98"/>
      <c r="N269" s="98"/>
      <c r="O269" s="99"/>
    </row>
    <row r="270" spans="1:15" x14ac:dyDescent="0.2">
      <c r="A270" s="96"/>
      <c r="B270" s="97"/>
      <c r="C270" s="98"/>
      <c r="D270" s="98"/>
      <c r="E270" s="98"/>
      <c r="F270" s="98"/>
      <c r="G270" s="98"/>
      <c r="H270" s="98"/>
      <c r="I270" s="98"/>
      <c r="J270" s="98"/>
      <c r="K270" s="98"/>
      <c r="L270" s="98"/>
      <c r="M270" s="98"/>
      <c r="N270" s="98"/>
      <c r="O270" s="99"/>
    </row>
    <row r="271" spans="1:15" x14ac:dyDescent="0.2">
      <c r="A271" s="96"/>
      <c r="B271" s="97"/>
      <c r="C271" s="98"/>
      <c r="D271" s="98"/>
      <c r="E271" s="98"/>
      <c r="F271" s="98"/>
      <c r="G271" s="98"/>
      <c r="H271" s="98"/>
      <c r="I271" s="98"/>
      <c r="J271" s="98"/>
      <c r="K271" s="98"/>
      <c r="L271" s="98"/>
      <c r="M271" s="98"/>
      <c r="N271" s="98"/>
      <c r="O271" s="99"/>
    </row>
    <row r="272" spans="1:15" hidden="1" x14ac:dyDescent="0.2">
      <c r="A272" s="96"/>
      <c r="B272" s="97"/>
      <c r="C272" s="98"/>
      <c r="D272" s="98"/>
      <c r="E272" s="98"/>
      <c r="F272" s="98"/>
      <c r="G272" s="98"/>
      <c r="H272" s="98"/>
      <c r="I272" s="98"/>
      <c r="J272" s="98"/>
      <c r="K272" s="98"/>
      <c r="L272" s="98"/>
      <c r="M272" s="98"/>
      <c r="N272" s="98"/>
      <c r="O272" s="99"/>
    </row>
    <row r="273" spans="1:15" x14ac:dyDescent="0.2">
      <c r="A273" s="96"/>
      <c r="B273" s="97"/>
      <c r="C273" s="98"/>
      <c r="D273" s="98"/>
      <c r="E273" s="98"/>
      <c r="F273" s="98"/>
      <c r="G273" s="98"/>
      <c r="H273" s="98"/>
      <c r="I273" s="98"/>
      <c r="J273" s="98"/>
      <c r="K273" s="98"/>
      <c r="L273" s="98"/>
      <c r="M273" s="98"/>
      <c r="N273" s="98"/>
      <c r="O273" s="99"/>
    </row>
    <row r="274" spans="1:15" x14ac:dyDescent="0.2">
      <c r="A274" s="96"/>
      <c r="B274" s="97"/>
      <c r="C274" s="98"/>
      <c r="D274" s="98"/>
      <c r="E274" s="98"/>
      <c r="F274" s="98"/>
      <c r="G274" s="98"/>
      <c r="H274" s="98"/>
      <c r="I274" s="98"/>
      <c r="J274" s="98"/>
      <c r="K274" s="98"/>
      <c r="L274" s="98"/>
      <c r="M274" s="98"/>
      <c r="N274" s="98"/>
      <c r="O274" s="99"/>
    </row>
    <row r="275" spans="1:15" x14ac:dyDescent="0.2">
      <c r="A275" s="96"/>
      <c r="B275" s="97"/>
      <c r="C275" s="98"/>
      <c r="D275" s="98"/>
      <c r="E275" s="98"/>
      <c r="F275" s="98"/>
      <c r="G275" s="98"/>
      <c r="H275" s="98"/>
      <c r="I275" s="98"/>
      <c r="J275" s="98"/>
      <c r="K275" s="98"/>
      <c r="L275" s="98"/>
      <c r="M275" s="98"/>
      <c r="N275" s="98"/>
      <c r="O275" s="99"/>
    </row>
    <row r="276" spans="1:15" x14ac:dyDescent="0.2">
      <c r="A276" s="96"/>
      <c r="B276" s="97"/>
      <c r="C276" s="98"/>
      <c r="D276" s="98"/>
      <c r="E276" s="98"/>
      <c r="F276" s="98"/>
      <c r="G276" s="98"/>
      <c r="H276" s="98"/>
      <c r="I276" s="98"/>
      <c r="J276" s="98"/>
      <c r="K276" s="98"/>
      <c r="L276" s="98"/>
      <c r="M276" s="98"/>
      <c r="N276" s="98"/>
      <c r="O276" s="99"/>
    </row>
    <row r="277" spans="1:15" x14ac:dyDescent="0.2">
      <c r="A277" s="96"/>
      <c r="B277" s="97"/>
      <c r="C277" s="98"/>
      <c r="D277" s="98"/>
      <c r="E277" s="98"/>
      <c r="F277" s="98"/>
      <c r="G277" s="98"/>
      <c r="H277" s="98"/>
      <c r="I277" s="98"/>
      <c r="J277" s="98"/>
      <c r="K277" s="98"/>
      <c r="L277" s="98"/>
      <c r="M277" s="98"/>
      <c r="N277" s="98"/>
      <c r="O277" s="99"/>
    </row>
    <row r="278" spans="1:15" x14ac:dyDescent="0.2">
      <c r="A278" s="96"/>
      <c r="B278" s="97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9"/>
    </row>
    <row r="279" spans="1:15" x14ac:dyDescent="0.2">
      <c r="A279" s="96"/>
      <c r="B279" s="97"/>
      <c r="C279" s="98"/>
      <c r="D279" s="98"/>
      <c r="E279" s="98"/>
      <c r="F279" s="98"/>
      <c r="G279" s="98"/>
      <c r="H279" s="98"/>
      <c r="I279" s="98"/>
      <c r="J279" s="98"/>
      <c r="K279" s="98"/>
      <c r="L279" s="98"/>
      <c r="M279" s="98"/>
      <c r="N279" s="98"/>
      <c r="O279" s="99"/>
    </row>
    <row r="280" spans="1:15" x14ac:dyDescent="0.2">
      <c r="A280" s="100"/>
      <c r="B280" s="97"/>
      <c r="C280" s="98"/>
      <c r="D280" s="98"/>
      <c r="E280" s="98"/>
      <c r="F280" s="98"/>
      <c r="G280" s="98"/>
      <c r="H280" s="98"/>
      <c r="I280" s="98"/>
      <c r="J280" s="98"/>
      <c r="K280" s="98"/>
      <c r="L280" s="98"/>
      <c r="M280" s="98"/>
      <c r="N280" s="98"/>
      <c r="O280" s="99"/>
    </row>
    <row r="281" spans="1:15" x14ac:dyDescent="0.2">
      <c r="A281" s="96"/>
      <c r="B281" s="97"/>
      <c r="C281" s="98"/>
      <c r="D281" s="98"/>
      <c r="E281" s="98"/>
      <c r="F281" s="98"/>
      <c r="G281" s="98"/>
      <c r="H281" s="98"/>
      <c r="I281" s="98"/>
      <c r="J281" s="98"/>
      <c r="K281" s="98"/>
      <c r="L281" s="98"/>
      <c r="M281" s="98"/>
      <c r="N281" s="98"/>
      <c r="O281" s="99"/>
    </row>
    <row r="282" spans="1:15" x14ac:dyDescent="0.2">
      <c r="A282" s="96"/>
      <c r="B282" s="97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9"/>
    </row>
    <row r="283" spans="1:15" x14ac:dyDescent="0.2">
      <c r="A283" s="96"/>
      <c r="B283" s="97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  <c r="N283" s="98"/>
      <c r="O283" s="99"/>
    </row>
    <row r="284" spans="1:15" x14ac:dyDescent="0.2">
      <c r="A284" s="96"/>
      <c r="B284" s="97"/>
      <c r="C284" s="98"/>
      <c r="D284" s="98"/>
      <c r="E284" s="98"/>
      <c r="F284" s="98"/>
      <c r="G284" s="98"/>
      <c r="H284" s="98"/>
      <c r="I284" s="98"/>
      <c r="J284" s="98"/>
      <c r="K284" s="98"/>
      <c r="L284" s="98"/>
      <c r="M284" s="98"/>
      <c r="N284" s="98"/>
      <c r="O284" s="99"/>
    </row>
    <row r="285" spans="1:15" x14ac:dyDescent="0.2">
      <c r="A285" s="100"/>
      <c r="B285" s="97"/>
      <c r="C285" s="98"/>
      <c r="D285" s="98"/>
      <c r="E285" s="98"/>
      <c r="F285" s="98"/>
      <c r="G285" s="98"/>
      <c r="H285" s="98"/>
      <c r="I285" s="98"/>
      <c r="J285" s="98"/>
      <c r="K285" s="98"/>
      <c r="L285" s="98"/>
      <c r="M285" s="98"/>
      <c r="N285" s="98"/>
      <c r="O285" s="99"/>
    </row>
    <row r="286" spans="1:15" x14ac:dyDescent="0.2">
      <c r="A286" s="100"/>
      <c r="B286" s="97"/>
      <c r="C286" s="98"/>
      <c r="D286" s="98"/>
      <c r="E286" s="98"/>
      <c r="F286" s="98"/>
      <c r="G286" s="98"/>
      <c r="H286" s="98"/>
      <c r="I286" s="98"/>
      <c r="J286" s="98"/>
      <c r="K286" s="98"/>
      <c r="L286" s="98"/>
      <c r="M286" s="98"/>
      <c r="N286" s="98"/>
      <c r="O286" s="99"/>
    </row>
    <row r="287" spans="1:15" x14ac:dyDescent="0.2">
      <c r="A287" s="97"/>
      <c r="B287" s="97"/>
      <c r="C287" s="98"/>
      <c r="D287" s="98"/>
      <c r="E287" s="98"/>
      <c r="F287" s="98"/>
      <c r="G287" s="98"/>
      <c r="H287" s="98"/>
      <c r="I287" s="98"/>
      <c r="J287" s="98"/>
      <c r="K287" s="98"/>
      <c r="L287" s="98"/>
      <c r="M287" s="98"/>
      <c r="N287" s="98"/>
      <c r="O287" s="99"/>
    </row>
    <row r="288" spans="1:15" x14ac:dyDescent="0.2">
      <c r="A288" s="97"/>
      <c r="B288" s="97"/>
      <c r="C288" s="98"/>
      <c r="D288" s="98"/>
      <c r="E288" s="98"/>
      <c r="F288" s="98"/>
      <c r="G288" s="98"/>
      <c r="H288" s="98"/>
      <c r="I288" s="98"/>
      <c r="J288" s="98"/>
      <c r="K288" s="98"/>
      <c r="L288" s="98"/>
      <c r="M288" s="98"/>
      <c r="N288" s="98"/>
      <c r="O288" s="99"/>
    </row>
    <row r="289" spans="1:15" x14ac:dyDescent="0.2">
      <c r="A289" s="97"/>
      <c r="B289" s="97"/>
      <c r="C289" s="98"/>
      <c r="D289" s="98"/>
      <c r="E289" s="98"/>
      <c r="F289" s="98"/>
      <c r="G289" s="98"/>
      <c r="H289" s="98"/>
      <c r="I289" s="98"/>
      <c r="J289" s="98"/>
      <c r="K289" s="98"/>
      <c r="L289" s="98"/>
      <c r="M289" s="98"/>
      <c r="N289" s="98"/>
      <c r="O289" s="99"/>
    </row>
    <row r="290" spans="1:15" x14ac:dyDescent="0.2">
      <c r="A290" s="101"/>
      <c r="B290" s="97"/>
      <c r="C290" s="98"/>
      <c r="D290" s="98"/>
      <c r="E290" s="98"/>
      <c r="F290" s="98"/>
      <c r="G290" s="98"/>
      <c r="H290" s="98"/>
      <c r="I290" s="98"/>
      <c r="J290" s="98"/>
      <c r="K290" s="98"/>
      <c r="L290" s="98"/>
      <c r="M290" s="98"/>
      <c r="N290" s="98"/>
      <c r="O290" s="99"/>
    </row>
    <row r="291" spans="1:15" x14ac:dyDescent="0.2">
      <c r="A291" s="96"/>
      <c r="B291" s="97"/>
      <c r="C291" s="98"/>
      <c r="D291" s="98"/>
      <c r="E291" s="98"/>
      <c r="F291" s="98"/>
      <c r="G291" s="98"/>
      <c r="H291" s="98"/>
      <c r="I291" s="98"/>
      <c r="J291" s="98"/>
      <c r="K291" s="98"/>
      <c r="L291" s="98"/>
      <c r="M291" s="98"/>
      <c r="N291" s="98"/>
      <c r="O291" s="99"/>
    </row>
    <row r="292" spans="1:15" x14ac:dyDescent="0.2">
      <c r="A292" s="96"/>
      <c r="B292" s="97"/>
      <c r="C292" s="98"/>
      <c r="D292" s="98"/>
      <c r="E292" s="98"/>
      <c r="F292" s="98"/>
      <c r="G292" s="98"/>
      <c r="H292" s="98"/>
      <c r="I292" s="98"/>
      <c r="J292" s="98"/>
      <c r="K292" s="98"/>
      <c r="L292" s="98"/>
      <c r="M292" s="98"/>
      <c r="N292" s="98"/>
      <c r="O292" s="99"/>
    </row>
    <row r="293" spans="1:15" x14ac:dyDescent="0.2">
      <c r="A293" s="96"/>
      <c r="B293" s="97"/>
      <c r="C293" s="98"/>
      <c r="D293" s="98"/>
      <c r="E293" s="98"/>
      <c r="F293" s="98"/>
      <c r="G293" s="98"/>
      <c r="H293" s="98"/>
      <c r="I293" s="98"/>
      <c r="J293" s="98"/>
      <c r="K293" s="98"/>
      <c r="L293" s="98"/>
      <c r="M293" s="98"/>
      <c r="N293" s="98"/>
      <c r="O293" s="99"/>
    </row>
    <row r="294" spans="1:15" x14ac:dyDescent="0.2">
      <c r="A294" s="96"/>
      <c r="B294" s="97"/>
      <c r="C294" s="98"/>
      <c r="D294" s="98"/>
      <c r="E294" s="98"/>
      <c r="F294" s="98"/>
      <c r="G294" s="98"/>
      <c r="H294" s="98"/>
      <c r="I294" s="98"/>
      <c r="J294" s="98"/>
      <c r="K294" s="98"/>
      <c r="L294" s="98"/>
      <c r="M294" s="98"/>
      <c r="N294" s="98"/>
      <c r="O294" s="99"/>
    </row>
    <row r="295" spans="1:15" x14ac:dyDescent="0.2">
      <c r="A295" s="96"/>
      <c r="B295" s="97"/>
      <c r="C295" s="98"/>
      <c r="D295" s="98"/>
      <c r="E295" s="98"/>
      <c r="F295" s="98"/>
      <c r="G295" s="98"/>
      <c r="H295" s="98"/>
      <c r="I295" s="98"/>
      <c r="J295" s="98"/>
      <c r="K295" s="98"/>
      <c r="L295" s="98"/>
      <c r="M295" s="98"/>
      <c r="N295" s="98"/>
      <c r="O295" s="99"/>
    </row>
    <row r="296" spans="1:15" x14ac:dyDescent="0.2">
      <c r="A296" s="96"/>
      <c r="B296" s="97"/>
      <c r="C296" s="98"/>
      <c r="D296" s="98"/>
      <c r="E296" s="98"/>
      <c r="F296" s="98"/>
      <c r="G296" s="98"/>
      <c r="H296" s="98"/>
      <c r="I296" s="98"/>
      <c r="J296" s="98"/>
      <c r="K296" s="98"/>
      <c r="L296" s="98"/>
      <c r="M296" s="98"/>
      <c r="N296" s="98"/>
      <c r="O296" s="99"/>
    </row>
    <row r="297" spans="1:15" x14ac:dyDescent="0.2">
      <c r="A297" s="96"/>
      <c r="B297" s="97"/>
      <c r="C297" s="98"/>
      <c r="D297" s="98"/>
      <c r="E297" s="98"/>
      <c r="F297" s="98"/>
      <c r="G297" s="98"/>
      <c r="H297" s="98"/>
      <c r="I297" s="98"/>
      <c r="J297" s="98"/>
      <c r="K297" s="98"/>
      <c r="L297" s="98"/>
      <c r="M297" s="98"/>
      <c r="N297" s="98"/>
      <c r="O297" s="99"/>
    </row>
    <row r="298" spans="1:15" x14ac:dyDescent="0.2">
      <c r="A298" s="96"/>
      <c r="B298" s="97"/>
      <c r="C298" s="98"/>
      <c r="D298" s="98"/>
      <c r="E298" s="98"/>
      <c r="F298" s="98"/>
      <c r="G298" s="98"/>
      <c r="H298" s="98"/>
      <c r="I298" s="98"/>
      <c r="J298" s="98"/>
      <c r="K298" s="98"/>
      <c r="L298" s="98"/>
      <c r="M298" s="98"/>
      <c r="N298" s="98"/>
      <c r="O298" s="99"/>
    </row>
    <row r="299" spans="1:15" x14ac:dyDescent="0.2">
      <c r="A299" s="96"/>
      <c r="B299" s="97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9"/>
    </row>
    <row r="300" spans="1:15" x14ac:dyDescent="0.2">
      <c r="A300" s="96"/>
      <c r="B300" s="97"/>
      <c r="C300" s="98"/>
      <c r="D300" s="98"/>
      <c r="E300" s="98"/>
      <c r="F300" s="98"/>
      <c r="G300" s="98"/>
      <c r="H300" s="98"/>
      <c r="I300" s="98"/>
      <c r="J300" s="98"/>
      <c r="K300" s="98"/>
      <c r="L300" s="98"/>
      <c r="M300" s="98"/>
      <c r="N300" s="98"/>
      <c r="O300" s="99"/>
    </row>
    <row r="301" spans="1:15" hidden="1" x14ac:dyDescent="0.2">
      <c r="A301" s="96"/>
      <c r="B301" s="97"/>
      <c r="C301" s="98"/>
      <c r="D301" s="98"/>
      <c r="E301" s="98"/>
      <c r="F301" s="98"/>
      <c r="G301" s="98"/>
      <c r="H301" s="98"/>
      <c r="I301" s="98"/>
      <c r="J301" s="98"/>
      <c r="K301" s="98"/>
      <c r="L301" s="98"/>
      <c r="M301" s="98"/>
      <c r="N301" s="98"/>
      <c r="O301" s="99"/>
    </row>
    <row r="302" spans="1:15" x14ac:dyDescent="0.2">
      <c r="A302" s="96"/>
      <c r="B302" s="97"/>
      <c r="C302" s="98"/>
      <c r="D302" s="98"/>
      <c r="E302" s="98"/>
      <c r="F302" s="98"/>
      <c r="G302" s="98"/>
      <c r="H302" s="98"/>
      <c r="I302" s="98"/>
      <c r="J302" s="98"/>
      <c r="K302" s="98"/>
      <c r="L302" s="98"/>
      <c r="M302" s="98"/>
      <c r="N302" s="98"/>
      <c r="O302" s="99"/>
    </row>
    <row r="303" spans="1:15" x14ac:dyDescent="0.2">
      <c r="A303" s="96"/>
      <c r="B303" s="97"/>
      <c r="C303" s="98"/>
      <c r="D303" s="98"/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9"/>
    </row>
    <row r="304" spans="1:15" x14ac:dyDescent="0.2">
      <c r="A304" s="96"/>
      <c r="B304" s="97"/>
      <c r="C304" s="98"/>
      <c r="D304" s="98"/>
      <c r="E304" s="98"/>
      <c r="F304" s="98"/>
      <c r="G304" s="98"/>
      <c r="H304" s="98"/>
      <c r="I304" s="98"/>
      <c r="J304" s="98"/>
      <c r="K304" s="98"/>
      <c r="L304" s="98"/>
      <c r="M304" s="98"/>
      <c r="N304" s="98"/>
      <c r="O304" s="99"/>
    </row>
    <row r="305" spans="1:15" x14ac:dyDescent="0.2">
      <c r="A305" s="96"/>
      <c r="B305" s="97"/>
      <c r="C305" s="98"/>
      <c r="D305" s="98"/>
      <c r="E305" s="98"/>
      <c r="F305" s="98"/>
      <c r="G305" s="98"/>
      <c r="H305" s="98"/>
      <c r="I305" s="98"/>
      <c r="J305" s="98"/>
      <c r="K305" s="98"/>
      <c r="L305" s="98"/>
      <c r="M305" s="98"/>
      <c r="N305" s="98"/>
      <c r="O305" s="99"/>
    </row>
    <row r="306" spans="1:15" x14ac:dyDescent="0.2">
      <c r="A306" s="96"/>
      <c r="B306" s="97"/>
      <c r="C306" s="98"/>
      <c r="D306" s="98"/>
      <c r="E306" s="98"/>
      <c r="F306" s="98"/>
      <c r="G306" s="98"/>
      <c r="H306" s="98"/>
      <c r="I306" s="98"/>
      <c r="J306" s="98"/>
      <c r="K306" s="98"/>
      <c r="L306" s="98"/>
      <c r="M306" s="98"/>
      <c r="N306" s="98"/>
      <c r="O306" s="99"/>
    </row>
    <row r="307" spans="1:15" x14ac:dyDescent="0.2">
      <c r="A307" s="96"/>
      <c r="B307" s="97"/>
      <c r="C307" s="98"/>
      <c r="D307" s="98"/>
      <c r="E307" s="98"/>
      <c r="F307" s="98"/>
      <c r="G307" s="98"/>
      <c r="H307" s="98"/>
      <c r="I307" s="98"/>
      <c r="J307" s="98"/>
      <c r="K307" s="98"/>
      <c r="L307" s="98"/>
      <c r="M307" s="98"/>
      <c r="N307" s="98"/>
      <c r="O307" s="99"/>
    </row>
    <row r="308" spans="1:15" x14ac:dyDescent="0.2">
      <c r="A308" s="96"/>
      <c r="B308" s="97"/>
      <c r="C308" s="98"/>
      <c r="D308" s="98"/>
      <c r="E308" s="98"/>
      <c r="F308" s="98"/>
      <c r="G308" s="98"/>
      <c r="H308" s="98"/>
      <c r="I308" s="98"/>
      <c r="J308" s="98"/>
      <c r="K308" s="98"/>
      <c r="L308" s="98"/>
      <c r="M308" s="98"/>
      <c r="N308" s="98"/>
      <c r="O308" s="99"/>
    </row>
    <row r="309" spans="1:15" x14ac:dyDescent="0.2">
      <c r="A309" s="100"/>
      <c r="B309" s="97"/>
      <c r="C309" s="98"/>
      <c r="D309" s="98"/>
      <c r="E309" s="98"/>
      <c r="F309" s="98"/>
      <c r="G309" s="98"/>
      <c r="H309" s="98"/>
      <c r="I309" s="98"/>
      <c r="J309" s="98"/>
      <c r="K309" s="98"/>
      <c r="L309" s="98"/>
      <c r="M309" s="98"/>
      <c r="N309" s="98"/>
      <c r="O309" s="99"/>
    </row>
    <row r="310" spans="1:15" x14ac:dyDescent="0.2">
      <c r="A310" s="96"/>
      <c r="B310" s="97"/>
      <c r="C310" s="98"/>
      <c r="D310" s="98"/>
      <c r="E310" s="98"/>
      <c r="F310" s="98"/>
      <c r="G310" s="98"/>
      <c r="H310" s="98"/>
      <c r="I310" s="98"/>
      <c r="J310" s="98"/>
      <c r="K310" s="98"/>
      <c r="L310" s="98"/>
      <c r="M310" s="98"/>
      <c r="N310" s="98"/>
      <c r="O310" s="99"/>
    </row>
    <row r="311" spans="1:15" x14ac:dyDescent="0.2">
      <c r="A311" s="96"/>
      <c r="B311" s="97"/>
      <c r="C311" s="98"/>
      <c r="D311" s="98"/>
      <c r="E311" s="98"/>
      <c r="F311" s="98"/>
      <c r="G311" s="98"/>
      <c r="H311" s="98"/>
      <c r="I311" s="98"/>
      <c r="J311" s="98"/>
      <c r="K311" s="98"/>
      <c r="L311" s="98"/>
      <c r="M311" s="98"/>
      <c r="N311" s="98"/>
      <c r="O311" s="99"/>
    </row>
    <row r="312" spans="1:15" x14ac:dyDescent="0.2">
      <c r="A312" s="96"/>
      <c r="B312" s="97"/>
      <c r="C312" s="98"/>
      <c r="D312" s="98"/>
      <c r="E312" s="98"/>
      <c r="F312" s="98"/>
      <c r="G312" s="98"/>
      <c r="H312" s="98"/>
      <c r="I312" s="98"/>
      <c r="J312" s="98"/>
      <c r="K312" s="98"/>
      <c r="L312" s="98"/>
      <c r="M312" s="98"/>
      <c r="N312" s="98"/>
      <c r="O312" s="99"/>
    </row>
    <row r="313" spans="1:15" x14ac:dyDescent="0.2">
      <c r="A313" s="96"/>
      <c r="B313" s="97"/>
      <c r="C313" s="98"/>
      <c r="D313" s="98"/>
      <c r="E313" s="98"/>
      <c r="F313" s="98"/>
      <c r="G313" s="98"/>
      <c r="H313" s="98"/>
      <c r="I313" s="98"/>
      <c r="J313" s="98"/>
      <c r="K313" s="98"/>
      <c r="L313" s="98"/>
      <c r="M313" s="98"/>
      <c r="N313" s="98"/>
      <c r="O313" s="99"/>
    </row>
    <row r="314" spans="1:15" x14ac:dyDescent="0.2">
      <c r="A314" s="100"/>
      <c r="B314" s="97"/>
      <c r="C314" s="98"/>
      <c r="D314" s="98"/>
      <c r="E314" s="98"/>
      <c r="F314" s="98"/>
      <c r="G314" s="98"/>
      <c r="H314" s="98"/>
      <c r="I314" s="98"/>
      <c r="J314" s="98"/>
      <c r="K314" s="98"/>
      <c r="L314" s="98"/>
      <c r="M314" s="98"/>
      <c r="N314" s="98"/>
      <c r="O314" s="99"/>
    </row>
    <row r="315" spans="1:15" x14ac:dyDescent="0.2">
      <c r="A315" s="100"/>
      <c r="B315" s="97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9"/>
    </row>
    <row r="316" spans="1:15" x14ac:dyDescent="0.2">
      <c r="A316" s="97"/>
      <c r="B316" s="97"/>
      <c r="C316" s="98"/>
      <c r="D316" s="98"/>
      <c r="E316" s="98"/>
      <c r="F316" s="98"/>
      <c r="G316" s="98"/>
      <c r="H316" s="98"/>
      <c r="I316" s="98"/>
      <c r="J316" s="98"/>
      <c r="K316" s="98"/>
      <c r="L316" s="98"/>
      <c r="M316" s="98"/>
      <c r="N316" s="98"/>
      <c r="O316" s="99"/>
    </row>
    <row r="317" spans="1:15" x14ac:dyDescent="0.2">
      <c r="A317" s="101"/>
      <c r="B317" s="97"/>
      <c r="C317" s="98"/>
      <c r="D317" s="98"/>
      <c r="E317" s="98"/>
      <c r="F317" s="98"/>
      <c r="G317" s="98"/>
      <c r="H317" s="98"/>
      <c r="I317" s="98"/>
      <c r="J317" s="98"/>
      <c r="K317" s="98"/>
      <c r="L317" s="98"/>
      <c r="M317" s="98"/>
      <c r="N317" s="98"/>
      <c r="O317" s="99"/>
    </row>
    <row r="318" spans="1:15" x14ac:dyDescent="0.2">
      <c r="A318" s="96"/>
      <c r="B318" s="97"/>
      <c r="C318" s="98"/>
      <c r="D318" s="98"/>
      <c r="E318" s="98"/>
      <c r="F318" s="98"/>
      <c r="G318" s="98"/>
      <c r="H318" s="98"/>
      <c r="I318" s="98"/>
      <c r="J318" s="98"/>
      <c r="K318" s="98"/>
      <c r="L318" s="98"/>
      <c r="M318" s="98"/>
      <c r="N318" s="98"/>
      <c r="O318" s="99"/>
    </row>
    <row r="319" spans="1:15" x14ac:dyDescent="0.2">
      <c r="A319" s="96"/>
      <c r="B319" s="97"/>
      <c r="C319" s="98"/>
      <c r="D319" s="98"/>
      <c r="E319" s="98"/>
      <c r="F319" s="98"/>
      <c r="G319" s="98"/>
      <c r="H319" s="98"/>
      <c r="I319" s="98"/>
      <c r="J319" s="98"/>
      <c r="K319" s="98"/>
      <c r="L319" s="98"/>
      <c r="M319" s="98"/>
      <c r="N319" s="98"/>
      <c r="O319" s="99"/>
    </row>
    <row r="320" spans="1:15" x14ac:dyDescent="0.2">
      <c r="A320" s="96"/>
      <c r="B320" s="97"/>
      <c r="C320" s="98"/>
      <c r="D320" s="98"/>
      <c r="E320" s="98"/>
      <c r="F320" s="98"/>
      <c r="G320" s="98"/>
      <c r="H320" s="98"/>
      <c r="I320" s="98"/>
      <c r="J320" s="98"/>
      <c r="K320" s="98"/>
      <c r="L320" s="98"/>
      <c r="M320" s="98"/>
      <c r="N320" s="98"/>
      <c r="O320" s="99"/>
    </row>
    <row r="321" spans="1:15" x14ac:dyDescent="0.2">
      <c r="A321" s="96"/>
      <c r="B321" s="97"/>
      <c r="C321" s="98"/>
      <c r="D321" s="98"/>
      <c r="E321" s="98"/>
      <c r="F321" s="98"/>
      <c r="G321" s="98"/>
      <c r="H321" s="98"/>
      <c r="I321" s="98"/>
      <c r="J321" s="98"/>
      <c r="K321" s="98"/>
      <c r="L321" s="98"/>
      <c r="M321" s="98"/>
      <c r="N321" s="98"/>
      <c r="O321" s="99"/>
    </row>
    <row r="322" spans="1:15" x14ac:dyDescent="0.2">
      <c r="A322" s="96"/>
      <c r="B322" s="97"/>
      <c r="C322" s="98"/>
      <c r="D322" s="98"/>
      <c r="E322" s="98"/>
      <c r="F322" s="98"/>
      <c r="G322" s="98"/>
      <c r="H322" s="98"/>
      <c r="I322" s="98"/>
      <c r="J322" s="98"/>
      <c r="K322" s="98"/>
      <c r="L322" s="98"/>
      <c r="M322" s="98"/>
      <c r="N322" s="98"/>
      <c r="O322" s="99"/>
    </row>
    <row r="323" spans="1:15" x14ac:dyDescent="0.2">
      <c r="A323" s="96"/>
      <c r="B323" s="97"/>
      <c r="C323" s="98"/>
      <c r="D323" s="98"/>
      <c r="E323" s="98"/>
      <c r="F323" s="98"/>
      <c r="G323" s="98"/>
      <c r="H323" s="98"/>
      <c r="I323" s="98"/>
      <c r="J323" s="98"/>
      <c r="K323" s="98"/>
      <c r="L323" s="98"/>
      <c r="M323" s="98"/>
      <c r="N323" s="98"/>
      <c r="O323" s="99"/>
    </row>
    <row r="324" spans="1:15" x14ac:dyDescent="0.2">
      <c r="A324" s="96"/>
      <c r="B324" s="97"/>
      <c r="C324" s="98"/>
      <c r="D324" s="98"/>
      <c r="E324" s="98"/>
      <c r="F324" s="98"/>
      <c r="G324" s="98"/>
      <c r="H324" s="98"/>
      <c r="I324" s="98"/>
      <c r="J324" s="98"/>
      <c r="K324" s="98"/>
      <c r="L324" s="98"/>
      <c r="M324" s="98"/>
      <c r="N324" s="98"/>
      <c r="O324" s="99"/>
    </row>
    <row r="325" spans="1:15" x14ac:dyDescent="0.2">
      <c r="A325" s="96"/>
      <c r="B325" s="97"/>
      <c r="C325" s="98"/>
      <c r="D325" s="98"/>
      <c r="E325" s="98"/>
      <c r="F325" s="98"/>
      <c r="G325" s="98"/>
      <c r="H325" s="98"/>
      <c r="I325" s="98"/>
      <c r="J325" s="98"/>
      <c r="K325" s="98"/>
      <c r="L325" s="98"/>
      <c r="M325" s="98"/>
      <c r="N325" s="98"/>
      <c r="O325" s="99"/>
    </row>
    <row r="326" spans="1:15" x14ac:dyDescent="0.2">
      <c r="A326" s="96"/>
      <c r="B326" s="97"/>
      <c r="C326" s="98"/>
      <c r="D326" s="98"/>
      <c r="E326" s="98"/>
      <c r="F326" s="98"/>
      <c r="G326" s="98"/>
      <c r="H326" s="98"/>
      <c r="I326" s="98"/>
      <c r="J326" s="98"/>
      <c r="K326" s="98"/>
      <c r="L326" s="98"/>
      <c r="M326" s="98"/>
      <c r="N326" s="98"/>
      <c r="O326" s="99"/>
    </row>
    <row r="327" spans="1:15" x14ac:dyDescent="0.2">
      <c r="A327" s="96"/>
      <c r="B327" s="97"/>
      <c r="C327" s="98"/>
      <c r="D327" s="98"/>
      <c r="E327" s="98"/>
      <c r="F327" s="98"/>
      <c r="G327" s="98"/>
      <c r="H327" s="98"/>
      <c r="I327" s="98"/>
      <c r="J327" s="98"/>
      <c r="K327" s="98"/>
      <c r="L327" s="98"/>
      <c r="M327" s="98"/>
      <c r="N327" s="98"/>
      <c r="O327" s="99"/>
    </row>
    <row r="328" spans="1:15" hidden="1" x14ac:dyDescent="0.2">
      <c r="A328" s="96"/>
      <c r="B328" s="97"/>
      <c r="C328" s="98"/>
      <c r="D328" s="98"/>
      <c r="E328" s="98"/>
      <c r="F328" s="98"/>
      <c r="G328" s="98"/>
      <c r="H328" s="98"/>
      <c r="I328" s="98"/>
      <c r="J328" s="98"/>
      <c r="K328" s="98"/>
      <c r="L328" s="98"/>
      <c r="M328" s="98"/>
      <c r="N328" s="98"/>
      <c r="O328" s="99"/>
    </row>
    <row r="329" spans="1:15" x14ac:dyDescent="0.2">
      <c r="A329" s="96"/>
      <c r="B329" s="97"/>
      <c r="C329" s="98"/>
      <c r="D329" s="98"/>
      <c r="E329" s="98"/>
      <c r="F329" s="98"/>
      <c r="G329" s="98"/>
      <c r="H329" s="98"/>
      <c r="I329" s="98"/>
      <c r="J329" s="98"/>
      <c r="K329" s="98"/>
      <c r="L329" s="98"/>
      <c r="M329" s="98"/>
      <c r="N329" s="98"/>
      <c r="O329" s="99"/>
    </row>
    <row r="330" spans="1:15" x14ac:dyDescent="0.2">
      <c r="A330" s="96"/>
      <c r="B330" s="97"/>
      <c r="C330" s="98"/>
      <c r="D330" s="98"/>
      <c r="E330" s="98"/>
      <c r="F330" s="98"/>
      <c r="G330" s="98"/>
      <c r="H330" s="98"/>
      <c r="I330" s="98"/>
      <c r="J330" s="98"/>
      <c r="K330" s="98"/>
      <c r="L330" s="98"/>
      <c r="M330" s="98"/>
      <c r="N330" s="98"/>
      <c r="O330" s="99"/>
    </row>
    <row r="331" spans="1:15" x14ac:dyDescent="0.2">
      <c r="A331" s="96"/>
      <c r="B331" s="97"/>
      <c r="C331" s="98"/>
      <c r="D331" s="98"/>
      <c r="E331" s="98"/>
      <c r="F331" s="98"/>
      <c r="G331" s="98"/>
      <c r="H331" s="98"/>
      <c r="I331" s="98"/>
      <c r="J331" s="98"/>
      <c r="K331" s="98"/>
      <c r="L331" s="98"/>
      <c r="M331" s="98"/>
      <c r="N331" s="98"/>
      <c r="O331" s="99"/>
    </row>
    <row r="332" spans="1:15" x14ac:dyDescent="0.2">
      <c r="A332" s="96"/>
      <c r="B332" s="97"/>
      <c r="C332" s="98"/>
      <c r="D332" s="98"/>
      <c r="E332" s="98"/>
      <c r="F332" s="98"/>
      <c r="G332" s="98"/>
      <c r="H332" s="98"/>
      <c r="I332" s="98"/>
      <c r="J332" s="98"/>
      <c r="K332" s="98"/>
      <c r="L332" s="98"/>
      <c r="M332" s="98"/>
      <c r="N332" s="98"/>
      <c r="O332" s="99"/>
    </row>
    <row r="333" spans="1:15" x14ac:dyDescent="0.2">
      <c r="A333" s="96"/>
      <c r="B333" s="97"/>
      <c r="C333" s="98"/>
      <c r="D333" s="98"/>
      <c r="E333" s="98"/>
      <c r="F333" s="98"/>
      <c r="G333" s="98"/>
      <c r="H333" s="98"/>
      <c r="I333" s="98"/>
      <c r="J333" s="98"/>
      <c r="K333" s="98"/>
      <c r="L333" s="98"/>
      <c r="M333" s="98"/>
      <c r="N333" s="98"/>
      <c r="O333" s="99"/>
    </row>
    <row r="334" spans="1:15" x14ac:dyDescent="0.2">
      <c r="A334" s="96"/>
      <c r="B334" s="97"/>
      <c r="C334" s="98"/>
      <c r="D334" s="98"/>
      <c r="E334" s="98"/>
      <c r="F334" s="98"/>
      <c r="G334" s="98"/>
      <c r="H334" s="98"/>
      <c r="I334" s="98"/>
      <c r="J334" s="98"/>
      <c r="K334" s="98"/>
      <c r="L334" s="98"/>
      <c r="M334" s="98"/>
      <c r="N334" s="98"/>
      <c r="O334" s="99"/>
    </row>
    <row r="335" spans="1:15" x14ac:dyDescent="0.2">
      <c r="A335" s="96"/>
      <c r="B335" s="97"/>
      <c r="C335" s="98"/>
      <c r="D335" s="98"/>
      <c r="E335" s="98"/>
      <c r="F335" s="98"/>
      <c r="G335" s="98"/>
      <c r="H335" s="98"/>
      <c r="I335" s="98"/>
      <c r="J335" s="98"/>
      <c r="K335" s="98"/>
      <c r="L335" s="98"/>
      <c r="M335" s="98"/>
      <c r="N335" s="98"/>
      <c r="O335" s="99"/>
    </row>
    <row r="336" spans="1:15" x14ac:dyDescent="0.2">
      <c r="A336" s="100"/>
      <c r="B336" s="97"/>
      <c r="C336" s="98"/>
      <c r="D336" s="98"/>
      <c r="E336" s="98"/>
      <c r="F336" s="98"/>
      <c r="G336" s="98"/>
      <c r="H336" s="98"/>
      <c r="I336" s="98"/>
      <c r="J336" s="98"/>
      <c r="K336" s="98"/>
      <c r="L336" s="98"/>
      <c r="M336" s="98"/>
      <c r="N336" s="98"/>
      <c r="O336" s="99"/>
    </row>
    <row r="337" spans="1:15" x14ac:dyDescent="0.2">
      <c r="A337" s="96"/>
      <c r="B337" s="97"/>
      <c r="C337" s="98"/>
      <c r="D337" s="98"/>
      <c r="E337" s="98"/>
      <c r="F337" s="98"/>
      <c r="G337" s="98"/>
      <c r="H337" s="98"/>
      <c r="I337" s="98"/>
      <c r="J337" s="98"/>
      <c r="K337" s="98"/>
      <c r="L337" s="98"/>
      <c r="M337" s="98"/>
      <c r="N337" s="98"/>
      <c r="O337" s="99"/>
    </row>
    <row r="338" spans="1:15" x14ac:dyDescent="0.2">
      <c r="A338" s="96"/>
      <c r="B338" s="97"/>
      <c r="C338" s="98"/>
      <c r="D338" s="98"/>
      <c r="E338" s="98"/>
      <c r="F338" s="98"/>
      <c r="G338" s="98"/>
      <c r="H338" s="98"/>
      <c r="I338" s="98"/>
      <c r="J338" s="98"/>
      <c r="K338" s="98"/>
      <c r="L338" s="98"/>
      <c r="M338" s="98"/>
      <c r="N338" s="98"/>
      <c r="O338" s="99"/>
    </row>
    <row r="339" spans="1:15" x14ac:dyDescent="0.2">
      <c r="A339" s="96"/>
      <c r="B339" s="97"/>
      <c r="C339" s="98"/>
      <c r="D339" s="98"/>
      <c r="E339" s="98"/>
      <c r="F339" s="98"/>
      <c r="G339" s="98"/>
      <c r="H339" s="98"/>
      <c r="I339" s="98"/>
      <c r="J339" s="98"/>
      <c r="K339" s="98"/>
      <c r="L339" s="98"/>
      <c r="M339" s="98"/>
      <c r="N339" s="98"/>
      <c r="O339" s="99"/>
    </row>
    <row r="340" spans="1:15" x14ac:dyDescent="0.2">
      <c r="A340" s="96"/>
      <c r="B340" s="97"/>
      <c r="C340" s="98"/>
      <c r="D340" s="98"/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9"/>
    </row>
    <row r="341" spans="1:15" x14ac:dyDescent="0.2">
      <c r="A341" s="100"/>
      <c r="B341" s="97"/>
      <c r="C341" s="98"/>
      <c r="D341" s="98"/>
      <c r="E341" s="98"/>
      <c r="F341" s="98"/>
      <c r="G341" s="98"/>
      <c r="H341" s="98"/>
      <c r="I341" s="98"/>
      <c r="J341" s="98"/>
      <c r="K341" s="98"/>
      <c r="L341" s="98"/>
      <c r="M341" s="98"/>
      <c r="N341" s="98"/>
      <c r="O341" s="99"/>
    </row>
    <row r="342" spans="1:15" x14ac:dyDescent="0.2">
      <c r="A342" s="100"/>
      <c r="B342" s="97"/>
      <c r="C342" s="98"/>
      <c r="D342" s="98"/>
      <c r="E342" s="98"/>
      <c r="F342" s="98"/>
      <c r="G342" s="98"/>
      <c r="H342" s="98"/>
      <c r="I342" s="98"/>
      <c r="J342" s="98"/>
      <c r="K342" s="98"/>
      <c r="L342" s="98"/>
      <c r="M342" s="98"/>
      <c r="N342" s="98"/>
      <c r="O342" s="99"/>
    </row>
  </sheetData>
  <mergeCells count="2">
    <mergeCell ref="J5:O5"/>
    <mergeCell ref="A6:O6"/>
  </mergeCells>
  <printOptions horizontalCentered="1"/>
  <pageMargins left="0.19685039370078741" right="0.19685039370078741" top="0.78740157480314965" bottom="0.19685039370078741" header="0.51181102362204722" footer="0.51181102362204722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Игоревна Верещагина</dc:creator>
  <cp:lastModifiedBy>Наталья Юрьевна Штокина</cp:lastModifiedBy>
  <dcterms:created xsi:type="dcterms:W3CDTF">2015-07-08T10:05:02Z</dcterms:created>
  <dcterms:modified xsi:type="dcterms:W3CDTF">2015-07-08T11:54:12Z</dcterms:modified>
</cp:coreProperties>
</file>