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75" windowWidth="19320" windowHeight="12015" activeTab="2"/>
  </bookViews>
  <sheets>
    <sheet name="Форма 4 Свод " sheetId="2" r:id="rId1"/>
    <sheet name="Форма 4.1 Лот 210-1 " sheetId="10" r:id="rId2"/>
    <sheet name="Форма 4.2. Лот 210-2" sheetId="12" r:id="rId3"/>
    <sheet name="Форма 4.3 Лот 210-3" sheetId="13" r:id="rId4"/>
    <sheet name="Форма 4.4 Лот 210-4" sheetId="14" r:id="rId5"/>
    <sheet name="Форма 4.5. Лот 210-5" sheetId="15" r:id="rId6"/>
  </sheets>
  <definedNames>
    <definedName name="_xlnm.Print_Area" localSheetId="0">'Форма 4 Свод '!$A$1:$AC$68</definedName>
    <definedName name="_xlnm.Print_Area" localSheetId="1">'Форма 4.1 Лот 210-1 '!$A$1:$AF$50</definedName>
    <definedName name="_xlnm.Print_Area" localSheetId="2">'Форма 4.2. Лот 210-2'!$A$1:$AF$82</definedName>
    <definedName name="_xlnm.Print_Area" localSheetId="3">'Форма 4.3 Лот 210-3'!$A$1:$AF$81</definedName>
    <definedName name="_xlnm.Print_Area" localSheetId="4">'Форма 4.4 Лот 210-4'!$A$1:$AF$38</definedName>
    <definedName name="_xlnm.Print_Area" localSheetId="5">'Форма 4.5. Лот 210-5'!$A$1:$AF$39</definedName>
  </definedNames>
  <calcPr calcId="145621"/>
</workbook>
</file>

<file path=xl/calcChain.xml><?xml version="1.0" encoding="utf-8"?>
<calcChain xmlns="http://schemas.openxmlformats.org/spreadsheetml/2006/main">
  <c r="I27" i="10" l="1"/>
  <c r="G23" i="15" l="1"/>
  <c r="H23" i="15"/>
  <c r="I23" i="15"/>
  <c r="J23" i="15"/>
  <c r="L23" i="15"/>
  <c r="M23" i="15"/>
  <c r="O23" i="15"/>
  <c r="Q23" i="15"/>
  <c r="R23" i="15"/>
  <c r="G24" i="15"/>
  <c r="H24" i="15"/>
  <c r="I24" i="15"/>
  <c r="J24" i="15"/>
  <c r="L24" i="15"/>
  <c r="M24" i="15"/>
  <c r="N24" i="15"/>
  <c r="O24" i="15"/>
  <c r="Q24" i="15"/>
  <c r="R24" i="15"/>
  <c r="H22" i="15"/>
  <c r="I22" i="15"/>
  <c r="J22" i="15"/>
  <c r="L22" i="15"/>
  <c r="M22" i="15"/>
  <c r="N22" i="15"/>
  <c r="O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G22" i="15"/>
  <c r="G23" i="14"/>
  <c r="H23" i="14"/>
  <c r="I23" i="14"/>
  <c r="J23" i="14"/>
  <c r="L23" i="14"/>
  <c r="M23" i="14"/>
  <c r="O23" i="14"/>
  <c r="Q23" i="14"/>
  <c r="R23" i="14"/>
  <c r="G24" i="14"/>
  <c r="H24" i="14"/>
  <c r="I24" i="14"/>
  <c r="J24" i="14"/>
  <c r="L24" i="14"/>
  <c r="M24" i="14"/>
  <c r="N24" i="14"/>
  <c r="O24" i="14"/>
  <c r="Q24" i="14"/>
  <c r="R24" i="14"/>
  <c r="H22" i="14"/>
  <c r="I22" i="14"/>
  <c r="J22" i="14"/>
  <c r="L22" i="14"/>
  <c r="M22" i="14"/>
  <c r="N22" i="14"/>
  <c r="O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G22" i="14"/>
  <c r="G65" i="13"/>
  <c r="H65" i="13"/>
  <c r="I65" i="13"/>
  <c r="J65" i="13"/>
  <c r="L65" i="13"/>
  <c r="M65" i="13"/>
  <c r="O65" i="13"/>
  <c r="Q65" i="13"/>
  <c r="R65" i="13"/>
  <c r="G66" i="13"/>
  <c r="H66" i="13"/>
  <c r="I66" i="13"/>
  <c r="J66" i="13"/>
  <c r="L66" i="13"/>
  <c r="M66" i="13"/>
  <c r="N66" i="13"/>
  <c r="O66" i="13"/>
  <c r="Q66" i="13"/>
  <c r="R66" i="13"/>
  <c r="H64" i="13"/>
  <c r="I64" i="13"/>
  <c r="J64" i="13"/>
  <c r="L64" i="13"/>
  <c r="M64" i="13"/>
  <c r="N64" i="13"/>
  <c r="O64" i="13"/>
  <c r="Q64" i="13"/>
  <c r="R64" i="13"/>
  <c r="S64" i="13"/>
  <c r="T64" i="13"/>
  <c r="U64" i="13"/>
  <c r="V64" i="13"/>
  <c r="W64" i="13"/>
  <c r="X64" i="13"/>
  <c r="Y64" i="13"/>
  <c r="Z64" i="13"/>
  <c r="AA64" i="13"/>
  <c r="AB64" i="13"/>
  <c r="AC64" i="13"/>
  <c r="AD64" i="13"/>
  <c r="G64" i="13"/>
  <c r="G57" i="13"/>
  <c r="H57" i="13"/>
  <c r="I57" i="13"/>
  <c r="J57" i="13"/>
  <c r="L57" i="13"/>
  <c r="M57" i="13"/>
  <c r="O57" i="13"/>
  <c r="Q57" i="13"/>
  <c r="R57" i="13"/>
  <c r="G58" i="13"/>
  <c r="H58" i="13"/>
  <c r="I58" i="13"/>
  <c r="J58" i="13"/>
  <c r="L58" i="13"/>
  <c r="M58" i="13"/>
  <c r="N58" i="13"/>
  <c r="O58" i="13"/>
  <c r="Q58" i="13"/>
  <c r="R58" i="13"/>
  <c r="H56" i="13"/>
  <c r="I56" i="13"/>
  <c r="J56" i="13"/>
  <c r="L56" i="13"/>
  <c r="M56" i="13"/>
  <c r="N56" i="13"/>
  <c r="O56" i="13"/>
  <c r="Q56" i="13"/>
  <c r="R56" i="13"/>
  <c r="G56" i="13"/>
  <c r="G49" i="13"/>
  <c r="H49" i="13"/>
  <c r="I49" i="13"/>
  <c r="J49" i="13"/>
  <c r="L49" i="13"/>
  <c r="M49" i="13"/>
  <c r="O49" i="13"/>
  <c r="Q49" i="13"/>
  <c r="R49" i="13"/>
  <c r="G50" i="13"/>
  <c r="H50" i="13"/>
  <c r="I50" i="13"/>
  <c r="J50" i="13"/>
  <c r="L50" i="13"/>
  <c r="M50" i="13"/>
  <c r="N50" i="13"/>
  <c r="O50" i="13"/>
  <c r="Q50" i="13"/>
  <c r="R50" i="13"/>
  <c r="H48" i="13"/>
  <c r="I48" i="13"/>
  <c r="J48" i="13"/>
  <c r="L48" i="13"/>
  <c r="M48" i="13"/>
  <c r="N48" i="13"/>
  <c r="O48" i="13"/>
  <c r="Q48" i="13"/>
  <c r="R48" i="13"/>
  <c r="S48" i="13"/>
  <c r="T48" i="13"/>
  <c r="U48" i="13"/>
  <c r="V48" i="13"/>
  <c r="W48" i="13"/>
  <c r="X48" i="13"/>
  <c r="Y48" i="13"/>
  <c r="Z48" i="13"/>
  <c r="AA48" i="13"/>
  <c r="AB48" i="13"/>
  <c r="AC48" i="13"/>
  <c r="AD48" i="13"/>
  <c r="G48" i="13"/>
  <c r="G41" i="13"/>
  <c r="H41" i="13"/>
  <c r="I41" i="13"/>
  <c r="J41" i="13"/>
  <c r="L41" i="13"/>
  <c r="M41" i="13"/>
  <c r="O41" i="13"/>
  <c r="Q41" i="13"/>
  <c r="R41" i="13"/>
  <c r="G42" i="13"/>
  <c r="H42" i="13"/>
  <c r="I42" i="13"/>
  <c r="J42" i="13"/>
  <c r="L42" i="13"/>
  <c r="M42" i="13"/>
  <c r="N42" i="13"/>
  <c r="O42" i="13"/>
  <c r="Q42" i="13"/>
  <c r="R42" i="13"/>
  <c r="H40" i="13"/>
  <c r="I40" i="13"/>
  <c r="J40" i="13"/>
  <c r="L40" i="13"/>
  <c r="M40" i="13"/>
  <c r="N40" i="13"/>
  <c r="O40" i="13"/>
  <c r="Q40" i="13"/>
  <c r="R40" i="13"/>
  <c r="S40" i="13"/>
  <c r="T40" i="13"/>
  <c r="U40" i="13"/>
  <c r="V40" i="13"/>
  <c r="W40" i="13"/>
  <c r="X40" i="13"/>
  <c r="Y40" i="13"/>
  <c r="Z40" i="13"/>
  <c r="AA40" i="13"/>
  <c r="AB40" i="13"/>
  <c r="AC40" i="13"/>
  <c r="AD40" i="13"/>
  <c r="G40" i="13"/>
  <c r="G32" i="13"/>
  <c r="H32" i="13"/>
  <c r="I32" i="13"/>
  <c r="J32" i="13"/>
  <c r="L32" i="13"/>
  <c r="M32" i="13"/>
  <c r="O32" i="13"/>
  <c r="Q32" i="13"/>
  <c r="R32" i="13"/>
  <c r="G33" i="13"/>
  <c r="H33" i="13"/>
  <c r="I33" i="13"/>
  <c r="J33" i="13"/>
  <c r="L33" i="13"/>
  <c r="M33" i="13"/>
  <c r="N33" i="13"/>
  <c r="O33" i="13"/>
  <c r="Q33" i="13"/>
  <c r="R33" i="13"/>
  <c r="H31" i="13"/>
  <c r="I31" i="13"/>
  <c r="J31" i="13"/>
  <c r="L31" i="13"/>
  <c r="M31" i="13"/>
  <c r="N31" i="13"/>
  <c r="O31" i="13"/>
  <c r="Q31" i="13"/>
  <c r="R31" i="13"/>
  <c r="G31" i="13"/>
  <c r="T22" i="13"/>
  <c r="U22" i="13"/>
  <c r="V22" i="13"/>
  <c r="W22" i="13"/>
  <c r="X22" i="13"/>
  <c r="Y22" i="13"/>
  <c r="Z22" i="13"/>
  <c r="AA22" i="13"/>
  <c r="AB22" i="13"/>
  <c r="AC22" i="13"/>
  <c r="AD22" i="13"/>
  <c r="S22" i="13"/>
  <c r="G23" i="13"/>
  <c r="H23" i="13"/>
  <c r="I23" i="13"/>
  <c r="J23" i="13"/>
  <c r="L23" i="13"/>
  <c r="M23" i="13"/>
  <c r="O23" i="13"/>
  <c r="Q23" i="13"/>
  <c r="R23" i="13"/>
  <c r="G24" i="13"/>
  <c r="H24" i="13"/>
  <c r="I24" i="13"/>
  <c r="J24" i="13"/>
  <c r="L24" i="13"/>
  <c r="M24" i="13"/>
  <c r="N24" i="13"/>
  <c r="O24" i="13"/>
  <c r="Q24" i="13"/>
  <c r="R24" i="13"/>
  <c r="H22" i="13"/>
  <c r="I22" i="13"/>
  <c r="J22" i="13"/>
  <c r="L22" i="13"/>
  <c r="M22" i="13"/>
  <c r="N22" i="13"/>
  <c r="O22" i="13"/>
  <c r="Q22" i="13"/>
  <c r="R22" i="13"/>
  <c r="G22" i="13"/>
  <c r="I60" i="13"/>
  <c r="T64" i="12"/>
  <c r="U64" i="12"/>
  <c r="V64" i="12"/>
  <c r="W64" i="12"/>
  <c r="X64" i="12"/>
  <c r="Y64" i="12"/>
  <c r="Z64" i="12"/>
  <c r="AA64" i="12"/>
  <c r="AB64" i="12"/>
  <c r="AC64" i="12"/>
  <c r="AD64" i="12"/>
  <c r="S64" i="12"/>
  <c r="G65" i="12"/>
  <c r="H65" i="12"/>
  <c r="I65" i="12"/>
  <c r="J65" i="12"/>
  <c r="L65" i="12"/>
  <c r="M65" i="12"/>
  <c r="O65" i="12"/>
  <c r="Q65" i="12"/>
  <c r="R65" i="12"/>
  <c r="G66" i="12"/>
  <c r="H66" i="12"/>
  <c r="I66" i="12"/>
  <c r="J66" i="12"/>
  <c r="L66" i="12"/>
  <c r="M66" i="12"/>
  <c r="N66" i="12"/>
  <c r="O66" i="12"/>
  <c r="Q66" i="12"/>
  <c r="R66" i="12"/>
  <c r="I64" i="12"/>
  <c r="J64" i="12"/>
  <c r="L64" i="12"/>
  <c r="M64" i="12"/>
  <c r="N64" i="12"/>
  <c r="O64" i="12"/>
  <c r="Q64" i="12"/>
  <c r="R64" i="12"/>
  <c r="H64" i="12"/>
  <c r="G64" i="12"/>
  <c r="T56" i="12"/>
  <c r="U56" i="12"/>
  <c r="V56" i="12"/>
  <c r="W56" i="12"/>
  <c r="X56" i="12"/>
  <c r="Y56" i="12"/>
  <c r="Z56" i="12"/>
  <c r="AA56" i="12"/>
  <c r="AB56" i="12"/>
  <c r="AC56" i="12"/>
  <c r="AD56" i="12"/>
  <c r="S56" i="12"/>
  <c r="G49" i="12"/>
  <c r="H49" i="12"/>
  <c r="I49" i="12"/>
  <c r="J49" i="12"/>
  <c r="L49" i="12"/>
  <c r="M49" i="12"/>
  <c r="O49" i="12"/>
  <c r="Q49" i="12"/>
  <c r="R49" i="12"/>
  <c r="G50" i="12"/>
  <c r="H50" i="12"/>
  <c r="I50" i="12"/>
  <c r="J50" i="12"/>
  <c r="L50" i="12"/>
  <c r="M50" i="12"/>
  <c r="N50" i="12"/>
  <c r="O50" i="12"/>
  <c r="Q50" i="12"/>
  <c r="R50" i="12"/>
  <c r="H48" i="12"/>
  <c r="I48" i="12"/>
  <c r="J48" i="12"/>
  <c r="L48" i="12"/>
  <c r="M48" i="12"/>
  <c r="N48" i="12"/>
  <c r="O48" i="12"/>
  <c r="Q48" i="12"/>
  <c r="R48" i="12"/>
  <c r="G57" i="12"/>
  <c r="H57" i="12"/>
  <c r="I57" i="12"/>
  <c r="J57" i="12"/>
  <c r="L57" i="12"/>
  <c r="M57" i="12"/>
  <c r="O57" i="12"/>
  <c r="Q57" i="12"/>
  <c r="R57" i="12"/>
  <c r="G58" i="12"/>
  <c r="H58" i="12"/>
  <c r="I58" i="12"/>
  <c r="J58" i="12"/>
  <c r="L58" i="12"/>
  <c r="M58" i="12"/>
  <c r="N58" i="12"/>
  <c r="O58" i="12"/>
  <c r="Q58" i="12"/>
  <c r="R58" i="12"/>
  <c r="H56" i="12"/>
  <c r="I56" i="12"/>
  <c r="J56" i="12"/>
  <c r="L56" i="12"/>
  <c r="M56" i="12"/>
  <c r="N56" i="12"/>
  <c r="O56" i="12"/>
  <c r="Q56" i="12"/>
  <c r="R56" i="12"/>
  <c r="G56" i="12"/>
  <c r="G22" i="12"/>
  <c r="G23" i="12"/>
  <c r="G24" i="12"/>
  <c r="I52" i="12"/>
  <c r="I60" i="12"/>
  <c r="I44" i="12"/>
  <c r="U31" i="10"/>
  <c r="V31" i="10"/>
  <c r="W31" i="10"/>
  <c r="X31" i="10"/>
  <c r="Y31" i="10"/>
  <c r="Z31" i="10"/>
  <c r="AA31" i="10"/>
  <c r="AB31" i="10"/>
  <c r="AC31" i="10"/>
  <c r="AD31" i="10"/>
  <c r="T31" i="10"/>
  <c r="S31" i="10"/>
  <c r="G32" i="10"/>
  <c r="G33" i="10"/>
  <c r="G31" i="10"/>
  <c r="AA56" i="2"/>
  <c r="AD24" i="14" s="1"/>
  <c r="Z56" i="2"/>
  <c r="AC24" i="14" s="1"/>
  <c r="Y56" i="2"/>
  <c r="AB24" i="14" s="1"/>
  <c r="X56" i="2"/>
  <c r="AA24" i="14" s="1"/>
  <c r="W56" i="2"/>
  <c r="Z24" i="14" s="1"/>
  <c r="V56" i="2"/>
  <c r="Y24" i="14" s="1"/>
  <c r="U56" i="2"/>
  <c r="X24" i="14" s="1"/>
  <c r="T56" i="2"/>
  <c r="W24" i="14" s="1"/>
  <c r="S56" i="2"/>
  <c r="V24" i="14" s="1"/>
  <c r="R56" i="2"/>
  <c r="U24" i="14" s="1"/>
  <c r="Q56" i="2"/>
  <c r="T24" i="14" s="1"/>
  <c r="P56" i="2"/>
  <c r="S24" i="14" s="1"/>
  <c r="AA55" i="2"/>
  <c r="AD23" i="14" s="1"/>
  <c r="Z55" i="2"/>
  <c r="AC23" i="14" s="1"/>
  <c r="Y55" i="2"/>
  <c r="AB23" i="14" s="1"/>
  <c r="X55" i="2"/>
  <c r="AA23" i="14" s="1"/>
  <c r="W55" i="2"/>
  <c r="Z23" i="14" s="1"/>
  <c r="V55" i="2"/>
  <c r="Y23" i="14" s="1"/>
  <c r="U55" i="2"/>
  <c r="X23" i="14" s="1"/>
  <c r="T55" i="2"/>
  <c r="W23" i="14" s="1"/>
  <c r="S55" i="2"/>
  <c r="V23" i="14" s="1"/>
  <c r="R55" i="2"/>
  <c r="U23" i="14" s="1"/>
  <c r="Q55" i="2"/>
  <c r="T23" i="14" s="1"/>
  <c r="P55" i="2"/>
  <c r="S23" i="14" s="1"/>
  <c r="AA52" i="2"/>
  <c r="AD66" i="13" s="1"/>
  <c r="Z52" i="2"/>
  <c r="AC66" i="13" s="1"/>
  <c r="Y52" i="2"/>
  <c r="AB66" i="13" s="1"/>
  <c r="X52" i="2"/>
  <c r="AA66" i="13" s="1"/>
  <c r="W52" i="2"/>
  <c r="Z66" i="13" s="1"/>
  <c r="V52" i="2"/>
  <c r="Y66" i="13" s="1"/>
  <c r="U52" i="2"/>
  <c r="X66" i="13" s="1"/>
  <c r="T52" i="2"/>
  <c r="W66" i="13" s="1"/>
  <c r="S52" i="2"/>
  <c r="V66" i="13" s="1"/>
  <c r="R52" i="2"/>
  <c r="U66" i="13" s="1"/>
  <c r="Q52" i="2"/>
  <c r="T66" i="13" s="1"/>
  <c r="P52" i="2"/>
  <c r="S66" i="13" s="1"/>
  <c r="AA51" i="2"/>
  <c r="AD65" i="13" s="1"/>
  <c r="Z51" i="2"/>
  <c r="AC65" i="13" s="1"/>
  <c r="Y51" i="2"/>
  <c r="AB65" i="13" s="1"/>
  <c r="X51" i="2"/>
  <c r="AA65" i="13" s="1"/>
  <c r="W51" i="2"/>
  <c r="Z65" i="13" s="1"/>
  <c r="V51" i="2"/>
  <c r="Y65" i="13" s="1"/>
  <c r="U51" i="2"/>
  <c r="X65" i="13" s="1"/>
  <c r="T51" i="2"/>
  <c r="W65" i="13" s="1"/>
  <c r="S51" i="2"/>
  <c r="V65" i="13" s="1"/>
  <c r="R51" i="2"/>
  <c r="U65" i="13" s="1"/>
  <c r="Q51" i="2"/>
  <c r="T65" i="13" s="1"/>
  <c r="P51" i="2"/>
  <c r="S65" i="13" s="1"/>
  <c r="P48" i="2"/>
  <c r="S57" i="13" s="1"/>
  <c r="AA43" i="2"/>
  <c r="AD42" i="13" s="1"/>
  <c r="Z43" i="2"/>
  <c r="AC42" i="13" s="1"/>
  <c r="Y43" i="2"/>
  <c r="AB42" i="13" s="1"/>
  <c r="X43" i="2"/>
  <c r="AA42" i="13" s="1"/>
  <c r="W43" i="2"/>
  <c r="Z42" i="13" s="1"/>
  <c r="V43" i="2"/>
  <c r="Y42" i="13" s="1"/>
  <c r="U43" i="2"/>
  <c r="X42" i="13" s="1"/>
  <c r="T43" i="2"/>
  <c r="W42" i="13" s="1"/>
  <c r="S43" i="2"/>
  <c r="V42" i="13" s="1"/>
  <c r="R43" i="2"/>
  <c r="U42" i="13" s="1"/>
  <c r="Q43" i="2"/>
  <c r="T42" i="13" s="1"/>
  <c r="P43" i="2"/>
  <c r="S42" i="13" s="1"/>
  <c r="AA42" i="2"/>
  <c r="AD41" i="13" s="1"/>
  <c r="Z42" i="2"/>
  <c r="AC41" i="13" s="1"/>
  <c r="Y42" i="2"/>
  <c r="AB41" i="13" s="1"/>
  <c r="X42" i="2"/>
  <c r="AA41" i="13" s="1"/>
  <c r="W42" i="2"/>
  <c r="Z41" i="13" s="1"/>
  <c r="V42" i="2"/>
  <c r="Y41" i="13" s="1"/>
  <c r="U42" i="2"/>
  <c r="X41" i="13" s="1"/>
  <c r="T42" i="2"/>
  <c r="W41" i="13" s="1"/>
  <c r="S42" i="2"/>
  <c r="V41" i="13" s="1"/>
  <c r="R42" i="2"/>
  <c r="U41" i="13" s="1"/>
  <c r="Q42" i="2"/>
  <c r="T41" i="13" s="1"/>
  <c r="P42" i="2"/>
  <c r="S41" i="13" s="1"/>
  <c r="AA40" i="2"/>
  <c r="AD33" i="13" s="1"/>
  <c r="Z40" i="2"/>
  <c r="AC33" i="13" s="1"/>
  <c r="Y40" i="2"/>
  <c r="AB33" i="13" s="1"/>
  <c r="X40" i="2"/>
  <c r="AA33" i="13" s="1"/>
  <c r="W40" i="2"/>
  <c r="Z33" i="13" s="1"/>
  <c r="V40" i="2"/>
  <c r="Y33" i="13" s="1"/>
  <c r="U40" i="2"/>
  <c r="X33" i="13" s="1"/>
  <c r="T40" i="2"/>
  <c r="W33" i="13" s="1"/>
  <c r="S40" i="2"/>
  <c r="V33" i="13" s="1"/>
  <c r="R40" i="2"/>
  <c r="U33" i="13" s="1"/>
  <c r="Q40" i="2"/>
  <c r="T33" i="13" s="1"/>
  <c r="P40" i="2"/>
  <c r="S33" i="13" s="1"/>
  <c r="AA39" i="2"/>
  <c r="AD32" i="13" s="1"/>
  <c r="Z39" i="2"/>
  <c r="AC32" i="13" s="1"/>
  <c r="Y39" i="2"/>
  <c r="AB32" i="13" s="1"/>
  <c r="X39" i="2"/>
  <c r="AA32" i="13" s="1"/>
  <c r="W39" i="2"/>
  <c r="Z32" i="13" s="1"/>
  <c r="V39" i="2"/>
  <c r="Y32" i="13" s="1"/>
  <c r="U39" i="2"/>
  <c r="X32" i="13" s="1"/>
  <c r="T39" i="2"/>
  <c r="W32" i="13" s="1"/>
  <c r="S39" i="2"/>
  <c r="V32" i="13" s="1"/>
  <c r="R39" i="2"/>
  <c r="U32" i="13" s="1"/>
  <c r="Q39" i="2"/>
  <c r="T32" i="13" s="1"/>
  <c r="P39" i="2"/>
  <c r="S32" i="13" s="1"/>
  <c r="AA38" i="2"/>
  <c r="AD31" i="13" s="1"/>
  <c r="Z38" i="2"/>
  <c r="AC31" i="13" s="1"/>
  <c r="Y38" i="2"/>
  <c r="AB31" i="13" s="1"/>
  <c r="X38" i="2"/>
  <c r="AA31" i="13" s="1"/>
  <c r="W38" i="2"/>
  <c r="Z31" i="13" s="1"/>
  <c r="V38" i="2"/>
  <c r="Y31" i="13" s="1"/>
  <c r="U38" i="2"/>
  <c r="X31" i="13" s="1"/>
  <c r="T38" i="2"/>
  <c r="W31" i="13" s="1"/>
  <c r="S38" i="2"/>
  <c r="V31" i="13" s="1"/>
  <c r="R38" i="2"/>
  <c r="U31" i="13" s="1"/>
  <c r="Q38" i="2"/>
  <c r="T31" i="13" s="1"/>
  <c r="P38" i="2"/>
  <c r="S31" i="13" s="1"/>
  <c r="AA37" i="2"/>
  <c r="AD24" i="13" s="1"/>
  <c r="Z37" i="2"/>
  <c r="AC24" i="13" s="1"/>
  <c r="Y37" i="2"/>
  <c r="AB24" i="13" s="1"/>
  <c r="X37" i="2"/>
  <c r="AA24" i="13" s="1"/>
  <c r="W37" i="2"/>
  <c r="Z24" i="13" s="1"/>
  <c r="V37" i="2"/>
  <c r="Y24" i="13" s="1"/>
  <c r="U37" i="2"/>
  <c r="X24" i="13" s="1"/>
  <c r="T37" i="2"/>
  <c r="W24" i="13" s="1"/>
  <c r="S37" i="2"/>
  <c r="V24" i="13" s="1"/>
  <c r="R37" i="2"/>
  <c r="U24" i="13" s="1"/>
  <c r="Q37" i="2"/>
  <c r="T24" i="13" s="1"/>
  <c r="P37" i="2"/>
  <c r="S24" i="13" s="1"/>
  <c r="AA36" i="2"/>
  <c r="AD23" i="13" s="1"/>
  <c r="Z36" i="2"/>
  <c r="AC23" i="13" s="1"/>
  <c r="Y36" i="2"/>
  <c r="AB23" i="13" s="1"/>
  <c r="X36" i="2"/>
  <c r="AA23" i="13" s="1"/>
  <c r="W36" i="2"/>
  <c r="Z23" i="13" s="1"/>
  <c r="V36" i="2"/>
  <c r="Y23" i="13" s="1"/>
  <c r="U36" i="2"/>
  <c r="X23" i="13" s="1"/>
  <c r="T36" i="2"/>
  <c r="W23" i="13" s="1"/>
  <c r="S36" i="2"/>
  <c r="V23" i="13" s="1"/>
  <c r="R36" i="2"/>
  <c r="U23" i="13" s="1"/>
  <c r="Q36" i="2"/>
  <c r="T23" i="13" s="1"/>
  <c r="P36" i="2"/>
  <c r="S23" i="13" s="1"/>
  <c r="AA33" i="2"/>
  <c r="AD66" i="12" s="1"/>
  <c r="Z33" i="2"/>
  <c r="AC66" i="12" s="1"/>
  <c r="Y33" i="2"/>
  <c r="AB66" i="12" s="1"/>
  <c r="X33" i="2"/>
  <c r="AA66" i="12" s="1"/>
  <c r="W33" i="2"/>
  <c r="Z66" i="12" s="1"/>
  <c r="V33" i="2"/>
  <c r="Y66" i="12" s="1"/>
  <c r="U33" i="2"/>
  <c r="X66" i="12" s="1"/>
  <c r="T33" i="2"/>
  <c r="W66" i="12" s="1"/>
  <c r="S33" i="2"/>
  <c r="V66" i="12" s="1"/>
  <c r="R33" i="2"/>
  <c r="U66" i="12" s="1"/>
  <c r="Q33" i="2"/>
  <c r="T66" i="12" s="1"/>
  <c r="P33" i="2"/>
  <c r="S66" i="12" s="1"/>
  <c r="AA32" i="2"/>
  <c r="AD65" i="12" s="1"/>
  <c r="Z32" i="2"/>
  <c r="AC65" i="12" s="1"/>
  <c r="Y32" i="2"/>
  <c r="AB65" i="12" s="1"/>
  <c r="X32" i="2"/>
  <c r="AA65" i="12" s="1"/>
  <c r="W32" i="2"/>
  <c r="Z65" i="12" s="1"/>
  <c r="V32" i="2"/>
  <c r="Y65" i="12" s="1"/>
  <c r="U32" i="2"/>
  <c r="X65" i="12" s="1"/>
  <c r="T32" i="2"/>
  <c r="W65" i="12" s="1"/>
  <c r="S32" i="2"/>
  <c r="V65" i="12" s="1"/>
  <c r="R32" i="2"/>
  <c r="U65" i="12" s="1"/>
  <c r="Q32" i="2"/>
  <c r="T65" i="12" s="1"/>
  <c r="P32" i="2"/>
  <c r="S65" i="12" s="1"/>
  <c r="AA27" i="2"/>
  <c r="Z27" i="2"/>
  <c r="Y27" i="2"/>
  <c r="X27" i="2"/>
  <c r="W27" i="2"/>
  <c r="V27" i="2"/>
  <c r="U27" i="2"/>
  <c r="T27" i="2"/>
  <c r="S27" i="2"/>
  <c r="R27" i="2"/>
  <c r="Q27" i="2"/>
  <c r="P27" i="2"/>
  <c r="AA26" i="2"/>
  <c r="Z26" i="2"/>
  <c r="Y26" i="2"/>
  <c r="X26" i="2"/>
  <c r="W26" i="2"/>
  <c r="V26" i="2"/>
  <c r="U26" i="2"/>
  <c r="T26" i="2"/>
  <c r="S26" i="2"/>
  <c r="R26" i="2"/>
  <c r="Q26" i="2"/>
  <c r="P26" i="2"/>
  <c r="AA25" i="2"/>
  <c r="Z25" i="2"/>
  <c r="Y25" i="2"/>
  <c r="X25" i="2"/>
  <c r="W25" i="2"/>
  <c r="V25" i="2"/>
  <c r="U25" i="2"/>
  <c r="T25" i="2"/>
  <c r="S25" i="2"/>
  <c r="R25" i="2"/>
  <c r="Q25" i="2"/>
  <c r="P25" i="2"/>
  <c r="AA24" i="2"/>
  <c r="Z24" i="2"/>
  <c r="Y24" i="2"/>
  <c r="X24" i="2"/>
  <c r="W24" i="2"/>
  <c r="V24" i="2"/>
  <c r="U24" i="2"/>
  <c r="T24" i="2"/>
  <c r="S24" i="2"/>
  <c r="R24" i="2"/>
  <c r="Q24" i="2"/>
  <c r="P24" i="2"/>
  <c r="AA23" i="2"/>
  <c r="Z23" i="2"/>
  <c r="Y23" i="2"/>
  <c r="X23" i="2"/>
  <c r="W23" i="2"/>
  <c r="V23" i="2"/>
  <c r="U23" i="2"/>
  <c r="T23" i="2"/>
  <c r="S23" i="2"/>
  <c r="R23" i="2"/>
  <c r="Q23" i="2"/>
  <c r="P23" i="2"/>
  <c r="AA22" i="2"/>
  <c r="Z22" i="2"/>
  <c r="Y22" i="2"/>
  <c r="X22" i="2"/>
  <c r="W22" i="2"/>
  <c r="V22" i="2"/>
  <c r="U22" i="2"/>
  <c r="T22" i="2"/>
  <c r="S22" i="2"/>
  <c r="R22" i="2"/>
  <c r="Q22" i="2"/>
  <c r="P22" i="2"/>
  <c r="AA21" i="2"/>
  <c r="Z21" i="2"/>
  <c r="Y21" i="2"/>
  <c r="X21" i="2"/>
  <c r="W21" i="2"/>
  <c r="V21" i="2"/>
  <c r="U21" i="2"/>
  <c r="T21" i="2"/>
  <c r="S21" i="2"/>
  <c r="R21" i="2"/>
  <c r="Q21" i="2"/>
  <c r="P21" i="2"/>
  <c r="AA20" i="2"/>
  <c r="Z20" i="2"/>
  <c r="Y20" i="2"/>
  <c r="X20" i="2"/>
  <c r="W20" i="2"/>
  <c r="V20" i="2"/>
  <c r="U20" i="2"/>
  <c r="T20" i="2"/>
  <c r="S20" i="2"/>
  <c r="R20" i="2"/>
  <c r="Q20" i="2"/>
  <c r="P20" i="2"/>
  <c r="AA14" i="2"/>
  <c r="Z14" i="2"/>
  <c r="Y14" i="2"/>
  <c r="X14" i="2"/>
  <c r="W14" i="2"/>
  <c r="V14" i="2"/>
  <c r="U14" i="2"/>
  <c r="T14" i="2"/>
  <c r="S14" i="2"/>
  <c r="R14" i="2"/>
  <c r="Q14" i="2"/>
  <c r="P14" i="2"/>
  <c r="AA13" i="2"/>
  <c r="Z13" i="2"/>
  <c r="Y13" i="2"/>
  <c r="X13" i="2"/>
  <c r="W13" i="2"/>
  <c r="V13" i="2"/>
  <c r="U13" i="2"/>
  <c r="T13" i="2"/>
  <c r="S13" i="2"/>
  <c r="R13" i="2"/>
  <c r="Q13" i="2"/>
  <c r="P13" i="2"/>
  <c r="F24" i="15" l="1"/>
  <c r="F23" i="15"/>
  <c r="F22" i="15"/>
  <c r="F24" i="14"/>
  <c r="F23" i="14"/>
  <c r="F22" i="14"/>
  <c r="F66" i="13"/>
  <c r="F65" i="13"/>
  <c r="F64" i="13"/>
  <c r="F58" i="13"/>
  <c r="F57" i="13"/>
  <c r="F56" i="13"/>
  <c r="F50" i="13"/>
  <c r="F49" i="13"/>
  <c r="F48" i="13"/>
  <c r="F42" i="13"/>
  <c r="F41" i="13"/>
  <c r="F40" i="13"/>
  <c r="F33" i="13"/>
  <c r="F32" i="13"/>
  <c r="F31" i="13"/>
  <c r="F24" i="13"/>
  <c r="F23" i="13"/>
  <c r="F66" i="12"/>
  <c r="F65" i="12"/>
  <c r="F64" i="12"/>
  <c r="F58" i="12"/>
  <c r="F57" i="12"/>
  <c r="F56" i="12"/>
  <c r="F24" i="12"/>
  <c r="F23" i="12"/>
  <c r="F22" i="12"/>
  <c r="F31" i="10"/>
  <c r="F25" i="15" l="1"/>
  <c r="F67" i="12"/>
  <c r="F22" i="13"/>
  <c r="F67" i="13" l="1"/>
  <c r="I18" i="15" l="1"/>
  <c r="I18" i="14"/>
  <c r="I52" i="13"/>
  <c r="I44" i="13"/>
  <c r="I36" i="13"/>
  <c r="I27" i="13"/>
  <c r="I18" i="13"/>
  <c r="G48" i="12"/>
  <c r="H41" i="12"/>
  <c r="I41" i="12"/>
  <c r="J41" i="12"/>
  <c r="L41" i="12"/>
  <c r="M41" i="12"/>
  <c r="O41" i="12"/>
  <c r="Q41" i="12"/>
  <c r="R41" i="12"/>
  <c r="H42" i="12"/>
  <c r="I42" i="12"/>
  <c r="J42" i="12"/>
  <c r="L42" i="12"/>
  <c r="M42" i="12"/>
  <c r="N42" i="12"/>
  <c r="O42" i="12"/>
  <c r="Q42" i="12"/>
  <c r="R42" i="12"/>
  <c r="I40" i="12"/>
  <c r="J40" i="12"/>
  <c r="L40" i="12"/>
  <c r="M40" i="12"/>
  <c r="N40" i="12"/>
  <c r="O40" i="12"/>
  <c r="Q40" i="12"/>
  <c r="R40" i="12"/>
  <c r="H40" i="12"/>
  <c r="G41" i="12"/>
  <c r="G42" i="12"/>
  <c r="G40" i="12"/>
  <c r="U31" i="12"/>
  <c r="V31" i="12"/>
  <c r="W31" i="12"/>
  <c r="X31" i="12"/>
  <c r="Y31" i="12"/>
  <c r="Z31" i="12"/>
  <c r="AA31" i="12"/>
  <c r="AB31" i="12"/>
  <c r="AC31" i="12"/>
  <c r="AD31" i="12"/>
  <c r="T31" i="12"/>
  <c r="H32" i="12"/>
  <c r="I32" i="12"/>
  <c r="J32" i="12"/>
  <c r="L32" i="12"/>
  <c r="M32" i="12"/>
  <c r="O32" i="12"/>
  <c r="Q32" i="12"/>
  <c r="R32" i="12"/>
  <c r="H33" i="12"/>
  <c r="I33" i="12"/>
  <c r="J33" i="12"/>
  <c r="L33" i="12"/>
  <c r="M33" i="12"/>
  <c r="N33" i="12"/>
  <c r="O33" i="12"/>
  <c r="Q33" i="12"/>
  <c r="R33" i="12"/>
  <c r="I31" i="12"/>
  <c r="J31" i="12"/>
  <c r="L31" i="12"/>
  <c r="M31" i="12"/>
  <c r="N31" i="12"/>
  <c r="O31" i="12"/>
  <c r="Q31" i="12"/>
  <c r="R31" i="12"/>
  <c r="H31" i="12"/>
  <c r="G32" i="12"/>
  <c r="G33" i="12"/>
  <c r="G31" i="12"/>
  <c r="U22" i="12"/>
  <c r="V22" i="12"/>
  <c r="W22" i="12"/>
  <c r="X22" i="12"/>
  <c r="Y22" i="12"/>
  <c r="Z22" i="12"/>
  <c r="AA22" i="12"/>
  <c r="AB22" i="12"/>
  <c r="AC22" i="12"/>
  <c r="AD22" i="12"/>
  <c r="T22" i="12"/>
  <c r="S22" i="12"/>
  <c r="H23" i="12"/>
  <c r="I23" i="12"/>
  <c r="J23" i="12"/>
  <c r="L23" i="12"/>
  <c r="M23" i="12"/>
  <c r="O23" i="12"/>
  <c r="Q23" i="12"/>
  <c r="R23" i="12"/>
  <c r="H24" i="12"/>
  <c r="I24" i="12"/>
  <c r="J24" i="12"/>
  <c r="L24" i="12"/>
  <c r="M24" i="12"/>
  <c r="N24" i="12"/>
  <c r="O24" i="12"/>
  <c r="Q24" i="12"/>
  <c r="R24" i="12"/>
  <c r="I22" i="12"/>
  <c r="J22" i="12"/>
  <c r="L22" i="12"/>
  <c r="M22" i="12"/>
  <c r="N22" i="12"/>
  <c r="O22" i="12"/>
  <c r="Q22" i="12"/>
  <c r="R22" i="12"/>
  <c r="H22" i="12"/>
  <c r="H32" i="10"/>
  <c r="I32" i="10"/>
  <c r="J32" i="10"/>
  <c r="L32" i="10"/>
  <c r="M32" i="10"/>
  <c r="O32" i="10"/>
  <c r="Q32" i="10"/>
  <c r="R32" i="10"/>
  <c r="H33" i="10"/>
  <c r="I33" i="10"/>
  <c r="J33" i="10"/>
  <c r="L33" i="10"/>
  <c r="M33" i="10"/>
  <c r="N33" i="10"/>
  <c r="O33" i="10"/>
  <c r="Q33" i="10"/>
  <c r="R33" i="10"/>
  <c r="I31" i="10"/>
  <c r="J31" i="10"/>
  <c r="L31" i="10"/>
  <c r="M31" i="10"/>
  <c r="N31" i="10"/>
  <c r="O31" i="10"/>
  <c r="Q31" i="10"/>
  <c r="R31" i="10"/>
  <c r="H31" i="10"/>
  <c r="G23" i="10"/>
  <c r="G24" i="10"/>
  <c r="U22" i="10"/>
  <c r="V22" i="10"/>
  <c r="W22" i="10"/>
  <c r="X22" i="10"/>
  <c r="Y22" i="10"/>
  <c r="Z22" i="10"/>
  <c r="AA22" i="10"/>
  <c r="AB22" i="10"/>
  <c r="AC22" i="10"/>
  <c r="AD22" i="10"/>
  <c r="T22" i="10"/>
  <c r="S22" i="10"/>
  <c r="H24" i="10"/>
  <c r="I24" i="10"/>
  <c r="J24" i="10"/>
  <c r="L24" i="10"/>
  <c r="M24" i="10"/>
  <c r="N24" i="10"/>
  <c r="O24" i="10"/>
  <c r="Q24" i="10"/>
  <c r="R24" i="10"/>
  <c r="H23" i="10"/>
  <c r="I23" i="10"/>
  <c r="J23" i="10"/>
  <c r="L23" i="10"/>
  <c r="M23" i="10"/>
  <c r="O23" i="10"/>
  <c r="Q23" i="10"/>
  <c r="R23" i="10"/>
  <c r="J22" i="10"/>
  <c r="L22" i="10"/>
  <c r="M22" i="10"/>
  <c r="N22" i="10"/>
  <c r="O22" i="10"/>
  <c r="Q22" i="10"/>
  <c r="R22" i="10"/>
  <c r="I22" i="10"/>
  <c r="H22" i="10"/>
  <c r="G22" i="10"/>
  <c r="I36" i="12" l="1"/>
  <c r="I18" i="12"/>
  <c r="I27" i="12"/>
  <c r="U60" i="2"/>
  <c r="X24" i="15" s="1"/>
  <c r="V60" i="2"/>
  <c r="Y24" i="15" s="1"/>
  <c r="W60" i="2"/>
  <c r="Z24" i="15" s="1"/>
  <c r="X60" i="2"/>
  <c r="AA24" i="15" s="1"/>
  <c r="Y60" i="2"/>
  <c r="AB24" i="15" s="1"/>
  <c r="Z60" i="2"/>
  <c r="AC24" i="15" s="1"/>
  <c r="AA60" i="2"/>
  <c r="AD24" i="15" s="1"/>
  <c r="AA59" i="2"/>
  <c r="AD23" i="15" s="1"/>
  <c r="Z59" i="2"/>
  <c r="AC23" i="15" s="1"/>
  <c r="Y59" i="2"/>
  <c r="AB23" i="15" s="1"/>
  <c r="X59" i="2"/>
  <c r="AA23" i="15" s="1"/>
  <c r="W59" i="2"/>
  <c r="Z23" i="15" s="1"/>
  <c r="V59" i="2"/>
  <c r="Y23" i="15" s="1"/>
  <c r="U59" i="2"/>
  <c r="X23" i="15" s="1"/>
  <c r="P60" i="2"/>
  <c r="S24" i="15" s="1"/>
  <c r="Q60" i="2"/>
  <c r="T24" i="15" s="1"/>
  <c r="R60" i="2"/>
  <c r="U24" i="15" s="1"/>
  <c r="S60" i="2"/>
  <c r="V24" i="15" s="1"/>
  <c r="T60" i="2"/>
  <c r="W24" i="15" s="1"/>
  <c r="T59" i="2"/>
  <c r="W23" i="15" s="1"/>
  <c r="S59" i="2"/>
  <c r="V23" i="15" s="1"/>
  <c r="R59" i="2"/>
  <c r="U23" i="15" s="1"/>
  <c r="Q59" i="2"/>
  <c r="T23" i="15" s="1"/>
  <c r="P59" i="2"/>
  <c r="S23" i="15" s="1"/>
  <c r="U46" i="2"/>
  <c r="X50" i="13" s="1"/>
  <c r="V46" i="2"/>
  <c r="Y50" i="13" s="1"/>
  <c r="W46" i="2"/>
  <c r="Z50" i="13" s="1"/>
  <c r="X46" i="2"/>
  <c r="AA50" i="13" s="1"/>
  <c r="Y46" i="2"/>
  <c r="AB50" i="13" s="1"/>
  <c r="Z46" i="2"/>
  <c r="AC50" i="13" s="1"/>
  <c r="AA46" i="2"/>
  <c r="AD50" i="13" s="1"/>
  <c r="U47" i="2"/>
  <c r="X56" i="13" s="1"/>
  <c r="V47" i="2"/>
  <c r="Y56" i="13" s="1"/>
  <c r="W47" i="2"/>
  <c r="Z56" i="13" s="1"/>
  <c r="X47" i="2"/>
  <c r="AA56" i="13" s="1"/>
  <c r="Y47" i="2"/>
  <c r="AB56" i="13" s="1"/>
  <c r="Z47" i="2"/>
  <c r="AC56" i="13" s="1"/>
  <c r="AA47" i="2"/>
  <c r="AD56" i="13" s="1"/>
  <c r="U48" i="2"/>
  <c r="X57" i="13" s="1"/>
  <c r="V48" i="2"/>
  <c r="Y57" i="13" s="1"/>
  <c r="W48" i="2"/>
  <c r="Z57" i="13" s="1"/>
  <c r="X48" i="2"/>
  <c r="AA57" i="13" s="1"/>
  <c r="Y48" i="2"/>
  <c r="AB57" i="13" s="1"/>
  <c r="Z48" i="2"/>
  <c r="AC57" i="13" s="1"/>
  <c r="AA48" i="2"/>
  <c r="AD57" i="13" s="1"/>
  <c r="U49" i="2"/>
  <c r="X58" i="13" s="1"/>
  <c r="V49" i="2"/>
  <c r="Y58" i="13" s="1"/>
  <c r="W49" i="2"/>
  <c r="Z58" i="13" s="1"/>
  <c r="X49" i="2"/>
  <c r="AA58" i="13" s="1"/>
  <c r="Y49" i="2"/>
  <c r="AB58" i="13" s="1"/>
  <c r="Z49" i="2"/>
  <c r="AC58" i="13" s="1"/>
  <c r="AA49" i="2"/>
  <c r="AD58" i="13" s="1"/>
  <c r="AA45" i="2"/>
  <c r="AD49" i="13" s="1"/>
  <c r="Z45" i="2"/>
  <c r="AC49" i="13" s="1"/>
  <c r="Y45" i="2"/>
  <c r="AB49" i="13" s="1"/>
  <c r="X45" i="2"/>
  <c r="AA49" i="13" s="1"/>
  <c r="W45" i="2"/>
  <c r="Z49" i="13" s="1"/>
  <c r="V45" i="2"/>
  <c r="Y49" i="13" s="1"/>
  <c r="U45" i="2"/>
  <c r="X49" i="13" s="1"/>
  <c r="P46" i="2"/>
  <c r="S50" i="13" s="1"/>
  <c r="Q46" i="2"/>
  <c r="T50" i="13" s="1"/>
  <c r="R46" i="2"/>
  <c r="U50" i="13" s="1"/>
  <c r="S46" i="2"/>
  <c r="V50" i="13" s="1"/>
  <c r="T46" i="2"/>
  <c r="W50" i="13" s="1"/>
  <c r="P47" i="2"/>
  <c r="S56" i="13" s="1"/>
  <c r="Q47" i="2"/>
  <c r="T56" i="13" s="1"/>
  <c r="R47" i="2"/>
  <c r="U56" i="13" s="1"/>
  <c r="S47" i="2"/>
  <c r="T47" i="2"/>
  <c r="W56" i="13" s="1"/>
  <c r="Q48" i="2"/>
  <c r="T57" i="13" s="1"/>
  <c r="R48" i="2"/>
  <c r="U57" i="13" s="1"/>
  <c r="S48" i="2"/>
  <c r="V57" i="13" s="1"/>
  <c r="T48" i="2"/>
  <c r="W57" i="13" s="1"/>
  <c r="P49" i="2"/>
  <c r="S58" i="13" s="1"/>
  <c r="Q49" i="2"/>
  <c r="T58" i="13" s="1"/>
  <c r="R49" i="2"/>
  <c r="U58" i="13" s="1"/>
  <c r="S49" i="2"/>
  <c r="V58" i="13" s="1"/>
  <c r="T49" i="2"/>
  <c r="W58" i="13" s="1"/>
  <c r="T45" i="2"/>
  <c r="W49" i="13" s="1"/>
  <c r="S45" i="2"/>
  <c r="V49" i="13" s="1"/>
  <c r="R45" i="2"/>
  <c r="U49" i="13" s="1"/>
  <c r="Q45" i="2"/>
  <c r="T49" i="13" s="1"/>
  <c r="P45" i="2"/>
  <c r="S49" i="13" s="1"/>
  <c r="U30" i="2"/>
  <c r="V30" i="2"/>
  <c r="Y58" i="12" s="1"/>
  <c r="W30" i="2"/>
  <c r="Z58" i="12" s="1"/>
  <c r="X30" i="2"/>
  <c r="AA58" i="12" s="1"/>
  <c r="Y30" i="2"/>
  <c r="AB58" i="12" s="1"/>
  <c r="Z30" i="2"/>
  <c r="AC58" i="12" s="1"/>
  <c r="AA30" i="2"/>
  <c r="AD58" i="12" s="1"/>
  <c r="W29" i="2"/>
  <c r="Z57" i="12" s="1"/>
  <c r="X29" i="2"/>
  <c r="AA57" i="12" s="1"/>
  <c r="Y29" i="2"/>
  <c r="AB57" i="12" s="1"/>
  <c r="Z29" i="2"/>
  <c r="AC57" i="12" s="1"/>
  <c r="AA29" i="2"/>
  <c r="AD57" i="12" s="1"/>
  <c r="V29" i="2"/>
  <c r="Y57" i="12" s="1"/>
  <c r="U29" i="2"/>
  <c r="X57" i="12" s="1"/>
  <c r="P30" i="2"/>
  <c r="Q30" i="2"/>
  <c r="T58" i="12" s="1"/>
  <c r="R30" i="2"/>
  <c r="U58" i="12" s="1"/>
  <c r="S30" i="2"/>
  <c r="V58" i="12" s="1"/>
  <c r="T30" i="2"/>
  <c r="W58" i="12" s="1"/>
  <c r="R29" i="2"/>
  <c r="U57" i="12" s="1"/>
  <c r="S29" i="2"/>
  <c r="V57" i="12" s="1"/>
  <c r="T29" i="2"/>
  <c r="W57" i="12" s="1"/>
  <c r="Q29" i="2"/>
  <c r="T57" i="12" s="1"/>
  <c r="P29" i="2"/>
  <c r="S57" i="12" s="1"/>
  <c r="U18" i="2"/>
  <c r="V18" i="2"/>
  <c r="W18" i="2"/>
  <c r="X18" i="2"/>
  <c r="Y18" i="2"/>
  <c r="Z18" i="2"/>
  <c r="AA18" i="2"/>
  <c r="X40" i="12"/>
  <c r="Y40" i="12"/>
  <c r="Z40" i="12"/>
  <c r="AA40" i="12"/>
  <c r="AB40" i="12"/>
  <c r="AC40" i="12"/>
  <c r="AD40" i="12"/>
  <c r="X41" i="12"/>
  <c r="Y41" i="12"/>
  <c r="Z41" i="12"/>
  <c r="AA41" i="12"/>
  <c r="AB41" i="12"/>
  <c r="AC41" i="12"/>
  <c r="AD41" i="12"/>
  <c r="X42" i="12"/>
  <c r="Y42" i="12"/>
  <c r="Z42" i="12"/>
  <c r="AA42" i="12"/>
  <c r="AB42" i="12"/>
  <c r="AC42" i="12"/>
  <c r="AD42" i="12"/>
  <c r="X48" i="12"/>
  <c r="Y48" i="12"/>
  <c r="Z48" i="12"/>
  <c r="AA48" i="12"/>
  <c r="AB48" i="12"/>
  <c r="AC48" i="12"/>
  <c r="AD48" i="12"/>
  <c r="X49" i="12"/>
  <c r="Y49" i="12"/>
  <c r="Z49" i="12"/>
  <c r="AA49" i="12"/>
  <c r="AB49" i="12"/>
  <c r="AC49" i="12"/>
  <c r="AD49" i="12"/>
  <c r="W17" i="2"/>
  <c r="X17" i="2"/>
  <c r="Y17" i="2"/>
  <c r="Z17" i="2"/>
  <c r="AA17" i="2"/>
  <c r="V17" i="2"/>
  <c r="U17" i="2"/>
  <c r="P11" i="2"/>
  <c r="S24" i="10" s="1"/>
  <c r="Q11" i="2"/>
  <c r="T24" i="10" s="1"/>
  <c r="R11" i="2"/>
  <c r="U24" i="10" s="1"/>
  <c r="S11" i="2"/>
  <c r="V24" i="10" s="1"/>
  <c r="T11" i="2"/>
  <c r="W24" i="10" s="1"/>
  <c r="S32" i="10"/>
  <c r="T32" i="10"/>
  <c r="U32" i="10"/>
  <c r="V32" i="10"/>
  <c r="W32" i="10"/>
  <c r="S33" i="10"/>
  <c r="T33" i="10"/>
  <c r="U33" i="10"/>
  <c r="V33" i="10"/>
  <c r="W33" i="10"/>
  <c r="U11" i="2"/>
  <c r="X24" i="10" s="1"/>
  <c r="V11" i="2"/>
  <c r="Y24" i="10" s="1"/>
  <c r="W11" i="2"/>
  <c r="Z24" i="10" s="1"/>
  <c r="X11" i="2"/>
  <c r="AA24" i="10" s="1"/>
  <c r="Y11" i="2"/>
  <c r="AB24" i="10" s="1"/>
  <c r="Z11" i="2"/>
  <c r="AC24" i="10" s="1"/>
  <c r="AA11" i="2"/>
  <c r="AD24" i="10" s="1"/>
  <c r="X32" i="10"/>
  <c r="Y32" i="10"/>
  <c r="Z32" i="10"/>
  <c r="AA32" i="10"/>
  <c r="AB32" i="10"/>
  <c r="AC32" i="10"/>
  <c r="AD32" i="10"/>
  <c r="X33" i="10"/>
  <c r="Y33" i="10"/>
  <c r="Z33" i="10"/>
  <c r="AA33" i="10"/>
  <c r="AB33" i="10"/>
  <c r="AC33" i="10"/>
  <c r="AD33" i="10"/>
  <c r="Z10" i="2"/>
  <c r="AC23" i="10" s="1"/>
  <c r="AA10" i="2"/>
  <c r="AD23" i="10" s="1"/>
  <c r="Y10" i="2"/>
  <c r="AB23" i="10" s="1"/>
  <c r="X10" i="2"/>
  <c r="AA23" i="10" s="1"/>
  <c r="W10" i="2"/>
  <c r="Z23" i="10" s="1"/>
  <c r="V10" i="2"/>
  <c r="Y23" i="10" s="1"/>
  <c r="U10" i="2"/>
  <c r="X23" i="10" s="1"/>
  <c r="T10" i="2"/>
  <c r="W23" i="10" s="1"/>
  <c r="S10" i="2"/>
  <c r="V23" i="10" s="1"/>
  <c r="R10" i="2"/>
  <c r="U23" i="10" s="1"/>
  <c r="Q10" i="2"/>
  <c r="T23" i="10" s="1"/>
  <c r="P10" i="2"/>
  <c r="S23" i="10" s="1"/>
  <c r="P18" i="2"/>
  <c r="Q18" i="2"/>
  <c r="R18" i="2"/>
  <c r="S18" i="2"/>
  <c r="T18" i="2"/>
  <c r="T40" i="12"/>
  <c r="U40" i="12"/>
  <c r="V40" i="12"/>
  <c r="W40" i="12"/>
  <c r="T41" i="12"/>
  <c r="U41" i="12"/>
  <c r="V41" i="12"/>
  <c r="W41" i="12"/>
  <c r="T42" i="12"/>
  <c r="U42" i="12"/>
  <c r="V42" i="12"/>
  <c r="W42" i="12"/>
  <c r="T48" i="12"/>
  <c r="U48" i="12"/>
  <c r="V48" i="12"/>
  <c r="W48" i="12"/>
  <c r="T49" i="12"/>
  <c r="U49" i="12"/>
  <c r="V49" i="12"/>
  <c r="W49" i="12"/>
  <c r="T17" i="2"/>
  <c r="S17" i="2"/>
  <c r="R17" i="2"/>
  <c r="Q17" i="2"/>
  <c r="P17" i="2"/>
  <c r="H60" i="2"/>
  <c r="K24" i="15" s="1"/>
  <c r="H59" i="2"/>
  <c r="K23" i="15" s="1"/>
  <c r="H58" i="2"/>
  <c r="K22" i="15" s="1"/>
  <c r="H46" i="2"/>
  <c r="K50" i="13" s="1"/>
  <c r="H47" i="2"/>
  <c r="K56" i="13" s="1"/>
  <c r="H48" i="2"/>
  <c r="K57" i="13" s="1"/>
  <c r="H49" i="2"/>
  <c r="K58" i="13" s="1"/>
  <c r="H54" i="2"/>
  <c r="K22" i="14" s="1"/>
  <c r="H55" i="2"/>
  <c r="K23" i="14" s="1"/>
  <c r="H56" i="2"/>
  <c r="K24" i="14" s="1"/>
  <c r="H45" i="2"/>
  <c r="H44" i="2"/>
  <c r="K48" i="13" s="1"/>
  <c r="H30" i="2"/>
  <c r="K58" i="12" s="1"/>
  <c r="H35" i="2"/>
  <c r="K22" i="13" s="1"/>
  <c r="H36" i="2"/>
  <c r="K23" i="13" s="1"/>
  <c r="H37" i="2"/>
  <c r="K24" i="13" s="1"/>
  <c r="H38" i="2"/>
  <c r="K31" i="13" s="1"/>
  <c r="H39" i="2"/>
  <c r="K32" i="13" s="1"/>
  <c r="H40" i="2"/>
  <c r="K33" i="13" s="1"/>
  <c r="H41" i="2"/>
  <c r="K40" i="13" s="1"/>
  <c r="H42" i="2"/>
  <c r="K41" i="13" s="1"/>
  <c r="H43" i="2"/>
  <c r="K42" i="13" s="1"/>
  <c r="H50" i="2"/>
  <c r="K64" i="13" s="1"/>
  <c r="H51" i="2"/>
  <c r="K65" i="13" s="1"/>
  <c r="H52" i="2"/>
  <c r="K66" i="13" s="1"/>
  <c r="H29" i="2"/>
  <c r="K57" i="12" s="1"/>
  <c r="H28" i="2"/>
  <c r="K56" i="12" s="1"/>
  <c r="H18" i="2"/>
  <c r="K24" i="12" s="1"/>
  <c r="H19" i="2"/>
  <c r="K31" i="12" s="1"/>
  <c r="H20" i="2"/>
  <c r="K32" i="12" s="1"/>
  <c r="H21" i="2"/>
  <c r="K33" i="12" s="1"/>
  <c r="H22" i="2"/>
  <c r="K40" i="12" s="1"/>
  <c r="H23" i="2"/>
  <c r="K41" i="12" s="1"/>
  <c r="H24" i="2"/>
  <c r="K42" i="12" s="1"/>
  <c r="H25" i="2"/>
  <c r="K48" i="12" s="1"/>
  <c r="H26" i="2"/>
  <c r="K49" i="12" s="1"/>
  <c r="H27" i="2"/>
  <c r="K50" i="12" s="1"/>
  <c r="H31" i="2"/>
  <c r="K64" i="12" s="1"/>
  <c r="H32" i="2"/>
  <c r="K65" i="12" s="1"/>
  <c r="H33" i="2"/>
  <c r="K66" i="12" s="1"/>
  <c r="H17" i="2"/>
  <c r="K23" i="12" s="1"/>
  <c r="H16" i="2"/>
  <c r="H11" i="2"/>
  <c r="K24" i="10" s="1"/>
  <c r="H12" i="2"/>
  <c r="K31" i="10" s="1"/>
  <c r="H13" i="2"/>
  <c r="K32" i="10" s="1"/>
  <c r="H14" i="2"/>
  <c r="K33" i="10" s="1"/>
  <c r="H10" i="2"/>
  <c r="K23" i="10" s="1"/>
  <c r="H9" i="2"/>
  <c r="K55" i="2"/>
  <c r="N23" i="14" s="1"/>
  <c r="K59" i="2"/>
  <c r="N23" i="15" s="1"/>
  <c r="K48" i="2"/>
  <c r="N57" i="13" s="1"/>
  <c r="K45" i="2"/>
  <c r="N49" i="13" s="1"/>
  <c r="K51" i="2"/>
  <c r="N65" i="13" s="1"/>
  <c r="K42" i="2"/>
  <c r="N41" i="13" s="1"/>
  <c r="K39" i="2"/>
  <c r="N32" i="13" s="1"/>
  <c r="K36" i="2"/>
  <c r="N23" i="13" s="1"/>
  <c r="K29" i="2"/>
  <c r="N57" i="12" s="1"/>
  <c r="K32" i="2"/>
  <c r="N65" i="12" s="1"/>
  <c r="K26" i="2"/>
  <c r="N49" i="12" s="1"/>
  <c r="K23" i="2"/>
  <c r="N41" i="12" s="1"/>
  <c r="K20" i="2"/>
  <c r="N32" i="12" s="1"/>
  <c r="K17" i="2"/>
  <c r="N23" i="12" s="1"/>
  <c r="K13" i="2"/>
  <c r="N32" i="10" s="1"/>
  <c r="K10" i="2"/>
  <c r="N23" i="10" s="1"/>
  <c r="M41" i="2"/>
  <c r="P40" i="13" s="1"/>
  <c r="M29" i="2"/>
  <c r="P57" i="12" s="1"/>
  <c r="M30" i="2"/>
  <c r="P58" i="12" s="1"/>
  <c r="M35" i="2"/>
  <c r="P22" i="13" s="1"/>
  <c r="M36" i="2"/>
  <c r="P23" i="13" s="1"/>
  <c r="M37" i="2"/>
  <c r="P24" i="13" s="1"/>
  <c r="M38" i="2"/>
  <c r="P31" i="13" s="1"/>
  <c r="M39" i="2"/>
  <c r="P32" i="13" s="1"/>
  <c r="M40" i="2"/>
  <c r="P33" i="13" s="1"/>
  <c r="M42" i="2"/>
  <c r="P41" i="13" s="1"/>
  <c r="M43" i="2"/>
  <c r="P42" i="13" s="1"/>
  <c r="M50" i="2"/>
  <c r="P64" i="13" s="1"/>
  <c r="M51" i="2"/>
  <c r="P65" i="13" s="1"/>
  <c r="M52" i="2"/>
  <c r="P66" i="13" s="1"/>
  <c r="M44" i="2"/>
  <c r="P48" i="13" s="1"/>
  <c r="M45" i="2"/>
  <c r="P49" i="13" s="1"/>
  <c r="M46" i="2"/>
  <c r="P50" i="13" s="1"/>
  <c r="M47" i="2"/>
  <c r="P56" i="13" s="1"/>
  <c r="M48" i="2"/>
  <c r="P57" i="13" s="1"/>
  <c r="M49" i="2"/>
  <c r="P58" i="13" s="1"/>
  <c r="M54" i="2"/>
  <c r="P22" i="14" s="1"/>
  <c r="M55" i="2"/>
  <c r="P23" i="14" s="1"/>
  <c r="M56" i="2"/>
  <c r="P24" i="14" s="1"/>
  <c r="M58" i="2"/>
  <c r="P22" i="15" s="1"/>
  <c r="M59" i="2"/>
  <c r="P23" i="15" s="1"/>
  <c r="M60" i="2"/>
  <c r="P24" i="15" s="1"/>
  <c r="M61" i="2"/>
  <c r="M28" i="2"/>
  <c r="P56" i="12" s="1"/>
  <c r="M18" i="2"/>
  <c r="P24" i="12" s="1"/>
  <c r="M19" i="2"/>
  <c r="P31" i="12" s="1"/>
  <c r="M20" i="2"/>
  <c r="P32" i="12" s="1"/>
  <c r="M21" i="2"/>
  <c r="P33" i="12" s="1"/>
  <c r="M22" i="2"/>
  <c r="P40" i="12" s="1"/>
  <c r="M23" i="2"/>
  <c r="P41" i="12" s="1"/>
  <c r="M24" i="2"/>
  <c r="P42" i="12" s="1"/>
  <c r="M25" i="2"/>
  <c r="P48" i="12" s="1"/>
  <c r="M26" i="2"/>
  <c r="P49" i="12" s="1"/>
  <c r="M27" i="2"/>
  <c r="P50" i="12" s="1"/>
  <c r="M31" i="2"/>
  <c r="P64" i="12" s="1"/>
  <c r="M32" i="2"/>
  <c r="P65" i="12" s="1"/>
  <c r="M33" i="2"/>
  <c r="P66" i="12" s="1"/>
  <c r="M17" i="2"/>
  <c r="P23" i="12" s="1"/>
  <c r="M16" i="2"/>
  <c r="P22" i="12" s="1"/>
  <c r="M11" i="2"/>
  <c r="P24" i="10" s="1"/>
  <c r="M12" i="2"/>
  <c r="P31" i="10" s="1"/>
  <c r="M13" i="2"/>
  <c r="P32" i="10" s="1"/>
  <c r="M14" i="2"/>
  <c r="P33" i="10" s="1"/>
  <c r="M10" i="2"/>
  <c r="P23" i="10" s="1"/>
  <c r="M9" i="2"/>
  <c r="P22" i="10" s="1"/>
  <c r="F23" i="10"/>
  <c r="F22" i="10"/>
  <c r="F32" i="10"/>
  <c r="F50" i="12"/>
  <c r="F49" i="12"/>
  <c r="F48" i="12"/>
  <c r="F42" i="12"/>
  <c r="F41" i="12"/>
  <c r="F40" i="12"/>
  <c r="F32" i="12"/>
  <c r="F31" i="12"/>
  <c r="AE65" i="12" l="1"/>
  <c r="AF65" i="12" s="1"/>
  <c r="AE64" i="12"/>
  <c r="AF64" i="12" s="1"/>
  <c r="AE66" i="12"/>
  <c r="AF66" i="12" s="1"/>
  <c r="X58" i="12"/>
  <c r="V56" i="13"/>
  <c r="AE56" i="13" s="1"/>
  <c r="S58" i="12"/>
  <c r="K49" i="13"/>
  <c r="AE49" i="13" s="1"/>
  <c r="AF49" i="13" s="1"/>
  <c r="AE22" i="14"/>
  <c r="AB44" i="2"/>
  <c r="AC44" i="2" s="1"/>
  <c r="AE32" i="10"/>
  <c r="AF32" i="10" s="1"/>
  <c r="AE57" i="13"/>
  <c r="AF57" i="13" s="1"/>
  <c r="AB17" i="2"/>
  <c r="S23" i="12"/>
  <c r="W32" i="12"/>
  <c r="W23" i="12"/>
  <c r="AB21" i="2"/>
  <c r="S33" i="12"/>
  <c r="AB33" i="2"/>
  <c r="AC32" i="12"/>
  <c r="AC23" i="12"/>
  <c r="AA50" i="12"/>
  <c r="Z33" i="12"/>
  <c r="Z24" i="12"/>
  <c r="AB43" i="2"/>
  <c r="AC43" i="2" s="1"/>
  <c r="AB35" i="2"/>
  <c r="AB38" i="2"/>
  <c r="AE33" i="10"/>
  <c r="T32" i="12"/>
  <c r="T23" i="12"/>
  <c r="AB31" i="2"/>
  <c r="S32" i="12"/>
  <c r="AB20" i="2"/>
  <c r="U33" i="12"/>
  <c r="U24" i="12"/>
  <c r="X32" i="12"/>
  <c r="X23" i="12"/>
  <c r="AD50" i="12"/>
  <c r="Z50" i="12"/>
  <c r="Y33" i="12"/>
  <c r="Y24" i="12"/>
  <c r="AE40" i="13"/>
  <c r="AF40" i="13" s="1"/>
  <c r="AB51" i="2"/>
  <c r="AB45" i="2"/>
  <c r="AC45" i="2" s="1"/>
  <c r="AE23" i="14"/>
  <c r="AF23" i="14" s="1"/>
  <c r="AB42" i="2"/>
  <c r="AC42" i="2" s="1"/>
  <c r="AB30" i="2"/>
  <c r="AE24" i="14"/>
  <c r="AB54" i="2"/>
  <c r="AC54" i="2" s="1"/>
  <c r="AE32" i="13"/>
  <c r="AF32" i="13" s="1"/>
  <c r="AB32" i="2"/>
  <c r="U50" i="12"/>
  <c r="S48" i="12"/>
  <c r="AB25" i="2"/>
  <c r="V33" i="12"/>
  <c r="V24" i="12"/>
  <c r="AE24" i="10"/>
  <c r="AD33" i="12"/>
  <c r="AD24" i="12"/>
  <c r="AE23" i="13"/>
  <c r="AF23" i="13" s="1"/>
  <c r="AB39" i="2"/>
  <c r="AB29" i="2"/>
  <c r="AE24" i="13"/>
  <c r="AF24" i="13" s="1"/>
  <c r="AE48" i="13"/>
  <c r="AF48" i="13" s="1"/>
  <c r="T50" i="12"/>
  <c r="S42" i="12"/>
  <c r="AB24" i="2"/>
  <c r="AE23" i="10"/>
  <c r="AB32" i="12"/>
  <c r="AB23" i="12"/>
  <c r="AC33" i="12"/>
  <c r="AC24" i="12"/>
  <c r="AB52" i="2"/>
  <c r="AB37" i="2"/>
  <c r="AE33" i="13"/>
  <c r="AF33" i="13" s="1"/>
  <c r="AB41" i="2"/>
  <c r="AC41" i="2" s="1"/>
  <c r="AB49" i="2"/>
  <c r="AC49" i="2" s="1"/>
  <c r="AB56" i="2"/>
  <c r="AC56" i="2" s="1"/>
  <c r="AB46" i="2"/>
  <c r="AC46" i="2" s="1"/>
  <c r="AE22" i="13"/>
  <c r="AF22" i="13" s="1"/>
  <c r="AB58" i="2"/>
  <c r="AC58" i="2" s="1"/>
  <c r="U32" i="12"/>
  <c r="U23" i="12"/>
  <c r="W50" i="12"/>
  <c r="AB27" i="2"/>
  <c r="S50" i="12"/>
  <c r="S41" i="12"/>
  <c r="AB23" i="2"/>
  <c r="AB19" i="2"/>
  <c r="S31" i="12"/>
  <c r="T33" i="12"/>
  <c r="T24" i="12"/>
  <c r="Y32" i="12"/>
  <c r="Y23" i="12"/>
  <c r="AA32" i="12"/>
  <c r="AA23" i="12"/>
  <c r="AC50" i="12"/>
  <c r="Y50" i="12"/>
  <c r="AB33" i="12"/>
  <c r="AB24" i="12"/>
  <c r="X33" i="12"/>
  <c r="X24" i="12"/>
  <c r="AB50" i="2"/>
  <c r="AB40" i="2"/>
  <c r="AB36" i="2"/>
  <c r="AB48" i="2"/>
  <c r="AC48" i="2" s="1"/>
  <c r="AB28" i="2"/>
  <c r="AC28" i="2" s="1"/>
  <c r="AB59" i="2"/>
  <c r="AC59" i="2" s="1"/>
  <c r="AE31" i="10"/>
  <c r="K22" i="12"/>
  <c r="AB16" i="2"/>
  <c r="V23" i="12"/>
  <c r="V32" i="12"/>
  <c r="V50" i="12"/>
  <c r="AB26" i="2"/>
  <c r="S49" i="12"/>
  <c r="AB22" i="2"/>
  <c r="S40" i="12"/>
  <c r="W33" i="12"/>
  <c r="W24" i="12"/>
  <c r="AB18" i="2"/>
  <c r="S24" i="12"/>
  <c r="AD32" i="12"/>
  <c r="AD23" i="12"/>
  <c r="Z32" i="12"/>
  <c r="Z23" i="12"/>
  <c r="AB50" i="12"/>
  <c r="X50" i="12"/>
  <c r="AA33" i="12"/>
  <c r="AA24" i="12"/>
  <c r="AB47" i="2"/>
  <c r="AC47" i="2" s="1"/>
  <c r="AB55" i="2"/>
  <c r="AC55" i="2" s="1"/>
  <c r="AB60" i="2"/>
  <c r="AC60" i="2" s="1"/>
  <c r="AE42" i="13"/>
  <c r="AF42" i="13" s="1"/>
  <c r="F27" i="15"/>
  <c r="F34" i="13"/>
  <c r="F25" i="13"/>
  <c r="F51" i="13"/>
  <c r="F25" i="12"/>
  <c r="F51" i="12"/>
  <c r="F43" i="12"/>
  <c r="F59" i="12"/>
  <c r="F33" i="12"/>
  <c r="F34" i="12" s="1"/>
  <c r="F43" i="13"/>
  <c r="AB9" i="2"/>
  <c r="AC9" i="2" s="1"/>
  <c r="K22" i="10"/>
  <c r="AB10" i="2"/>
  <c r="AC10" i="2" s="1"/>
  <c r="AB12" i="2"/>
  <c r="AC12" i="2" s="1"/>
  <c r="AB11" i="2"/>
  <c r="F33" i="10"/>
  <c r="F34" i="10" s="1"/>
  <c r="F24" i="10"/>
  <c r="AC61" i="2" l="1"/>
  <c r="AF67" i="12"/>
  <c r="AF24" i="14"/>
  <c r="F69" i="12"/>
  <c r="AC57" i="2"/>
  <c r="F59" i="13"/>
  <c r="F68" i="13" s="1"/>
  <c r="F25" i="14"/>
  <c r="F26" i="14" s="1"/>
  <c r="AE65" i="13"/>
  <c r="AF65" i="13" s="1"/>
  <c r="AF22" i="14"/>
  <c r="AE23" i="15"/>
  <c r="AF23" i="15" s="1"/>
  <c r="AE41" i="12"/>
  <c r="AF41" i="12" s="1"/>
  <c r="AE57" i="12"/>
  <c r="AF57" i="12" s="1"/>
  <c r="AE31" i="12"/>
  <c r="AF31" i="12" s="1"/>
  <c r="AE50" i="12"/>
  <c r="AF50" i="12" s="1"/>
  <c r="AE41" i="13"/>
  <c r="AF41" i="13" s="1"/>
  <c r="AF43" i="13" s="1"/>
  <c r="AE24" i="15"/>
  <c r="AF24" i="15" s="1"/>
  <c r="AE31" i="13"/>
  <c r="AF31" i="13" s="1"/>
  <c r="AF34" i="13" s="1"/>
  <c r="AE58" i="13"/>
  <c r="AF58" i="13" s="1"/>
  <c r="AE32" i="12"/>
  <c r="AF32" i="12" s="1"/>
  <c r="AE56" i="12"/>
  <c r="AF56" i="12" s="1"/>
  <c r="AE66" i="13"/>
  <c r="AF66" i="13" s="1"/>
  <c r="AE42" i="12"/>
  <c r="AF42" i="12" s="1"/>
  <c r="AE33" i="12"/>
  <c r="AF33" i="12" s="1"/>
  <c r="AE23" i="12"/>
  <c r="AF23" i="12" s="1"/>
  <c r="AE24" i="12"/>
  <c r="AF24" i="12" s="1"/>
  <c r="AE40" i="12"/>
  <c r="AF40" i="12" s="1"/>
  <c r="AE49" i="12"/>
  <c r="AF49" i="12" s="1"/>
  <c r="AE22" i="12"/>
  <c r="AF22" i="12" s="1"/>
  <c r="AE22" i="15"/>
  <c r="AF22" i="15" s="1"/>
  <c r="AE48" i="12"/>
  <c r="AF48" i="12" s="1"/>
  <c r="AE50" i="13"/>
  <c r="AF50" i="13" s="1"/>
  <c r="AF51" i="13" s="1"/>
  <c r="AE58" i="12"/>
  <c r="AF58" i="12" s="1"/>
  <c r="AF33" i="10"/>
  <c r="AF56" i="13"/>
  <c r="AF25" i="13"/>
  <c r="AC11" i="2"/>
  <c r="AB13" i="2"/>
  <c r="AC13" i="2" s="1"/>
  <c r="AC32" i="2"/>
  <c r="AC26" i="2"/>
  <c r="AC31" i="2"/>
  <c r="AC33" i="2"/>
  <c r="AC23" i="2"/>
  <c r="AC20" i="2"/>
  <c r="AC25" i="2"/>
  <c r="AC27" i="2"/>
  <c r="AC22" i="2"/>
  <c r="AC24" i="2"/>
  <c r="AC19" i="2"/>
  <c r="AC21" i="2"/>
  <c r="I18" i="10"/>
  <c r="AE22" i="10"/>
  <c r="AF22" i="10" s="1"/>
  <c r="AF23" i="10"/>
  <c r="AF24" i="10"/>
  <c r="F25" i="10"/>
  <c r="F36" i="10" s="1"/>
  <c r="AF25" i="14" l="1"/>
  <c r="AF26" i="14" s="1"/>
  <c r="AF34" i="12"/>
  <c r="AF25" i="15"/>
  <c r="AF27" i="15" s="1"/>
  <c r="AF59" i="13"/>
  <c r="AF25" i="12"/>
  <c r="AF59" i="12"/>
  <c r="AF51" i="12"/>
  <c r="AF43" i="12"/>
  <c r="AE64" i="13"/>
  <c r="AF64" i="13" s="1"/>
  <c r="AF67" i="13" s="1"/>
  <c r="AF25" i="10"/>
  <c r="AB14" i="2"/>
  <c r="AC14" i="2" s="1"/>
  <c r="AC15" i="2" s="1"/>
  <c r="AC17" i="2"/>
  <c r="AC40" i="2"/>
  <c r="AC52" i="2"/>
  <c r="AC39" i="2"/>
  <c r="AC35" i="2"/>
  <c r="AC30" i="2"/>
  <c r="AC29" i="2"/>
  <c r="AC51" i="2"/>
  <c r="AC16" i="2"/>
  <c r="AC18" i="2"/>
  <c r="AC50" i="2"/>
  <c r="AC38" i="2"/>
  <c r="AF69" i="12" l="1"/>
  <c r="AF68" i="13"/>
  <c r="AC34" i="2"/>
  <c r="AF31" i="10"/>
  <c r="AF34" i="10" s="1"/>
  <c r="AF36" i="10" s="1"/>
  <c r="AC37" i="2"/>
  <c r="AC36" i="2"/>
  <c r="AC53" i="2" l="1"/>
  <c r="AC62" i="2" s="1"/>
</calcChain>
</file>

<file path=xl/sharedStrings.xml><?xml version="1.0" encoding="utf-8"?>
<sst xmlns="http://schemas.openxmlformats.org/spreadsheetml/2006/main" count="918" uniqueCount="83">
  <si>
    <t>И.Е.Александров</t>
  </si>
  <si>
    <t>Директор по бурению ОАО "СН-МНГ"</t>
  </si>
  <si>
    <t>Заместитель генерального директора-</t>
  </si>
  <si>
    <t>Согласовано:</t>
  </si>
  <si>
    <t xml:space="preserve"> Примечание. Форма 3 подписывается подрядчиком в случае согласия принять участие по ЛОТУ</t>
  </si>
  <si>
    <t>(подпись руководителя, печать)</t>
  </si>
  <si>
    <t>___________________________________________________________________________________</t>
  </si>
  <si>
    <t xml:space="preserve">                           2. Завоз станции ГТИ на скважину за 3 суток до начала работ. </t>
  </si>
  <si>
    <t>Примечание:   1. Исследования станции ГГИ заказываются по доп.заявке.</t>
  </si>
  <si>
    <t>ВСЕГО по месторождению:</t>
  </si>
  <si>
    <t>Горизонтальные</t>
  </si>
  <si>
    <t>Наклонно-направленные</t>
  </si>
  <si>
    <t>ставка ожидания</t>
  </si>
  <si>
    <t>основная ставка</t>
  </si>
  <si>
    <t>Видеонаблюдение</t>
  </si>
  <si>
    <t>ГГИ</t>
  </si>
  <si>
    <t>ГТИ</t>
  </si>
  <si>
    <t>Стоимость                 ЛОТа ( без НДС), руб.</t>
  </si>
  <si>
    <t>Стоимость 1 скважины, руб.</t>
  </si>
  <si>
    <t>Стоимость работ за 1 сутки</t>
  </si>
  <si>
    <t>Продолжительность работ</t>
  </si>
  <si>
    <t>Кол-во скважин</t>
  </si>
  <si>
    <t>Номенклатура</t>
  </si>
  <si>
    <t xml:space="preserve"> № п/п</t>
  </si>
  <si>
    <t>место  производства работ (месторождение)</t>
  </si>
  <si>
    <t>"ГТИ при бурении"</t>
  </si>
  <si>
    <t>Тип  сделки:</t>
  </si>
  <si>
    <t>Раздел:</t>
  </si>
  <si>
    <t>предприятие</t>
  </si>
  <si>
    <t>ОАО "Славнефть-Мегионнефтегаз"</t>
  </si>
  <si>
    <t>Месторождение</t>
  </si>
  <si>
    <t>Кол-во
скважин</t>
  </si>
  <si>
    <t xml:space="preserve">Стоимость ЛОТа, руб. без НДС </t>
  </si>
  <si>
    <t>Накл/напр</t>
  </si>
  <si>
    <t>Водозаб</t>
  </si>
  <si>
    <t>Горизонт</t>
  </si>
  <si>
    <t>Итого Лот №</t>
  </si>
  <si>
    <t>Всего:</t>
  </si>
  <si>
    <t>Аганское</t>
  </si>
  <si>
    <t>Тайлаковское</t>
  </si>
  <si>
    <t xml:space="preserve">Месторождение </t>
  </si>
  <si>
    <t>ВСЕГО по ЛОТУ:</t>
  </si>
  <si>
    <t>Северо-Покурское</t>
  </si>
  <si>
    <t>Ново-Покурское</t>
  </si>
  <si>
    <t>"Бурение и ЗБС"</t>
  </si>
  <si>
    <t>Западно-Усть-Балыкское</t>
  </si>
  <si>
    <t>Ватинское</t>
  </si>
  <si>
    <t>Дополнительные датчики</t>
  </si>
  <si>
    <t>Датчик уровня в приемной емкости</t>
  </si>
  <si>
    <t>Датчик скорости вращения ротора</t>
  </si>
  <si>
    <t>Датчик момента на роторе</t>
  </si>
  <si>
    <t>Датчик температуры</t>
  </si>
  <si>
    <t xml:space="preserve">Датчик расхода бурового раствора (ультрозвуковой) на входе в скважину </t>
  </si>
  <si>
    <t>Датчик мемента на ключе УМК</t>
  </si>
  <si>
    <t>Датчик плотности на выходе</t>
  </si>
  <si>
    <t>210-1</t>
  </si>
  <si>
    <t>Восточно-Охтеурское</t>
  </si>
  <si>
    <t>Кетовское</t>
  </si>
  <si>
    <t>Островное</t>
  </si>
  <si>
    <t>Северо-Островное</t>
  </si>
  <si>
    <t>Локосовское</t>
  </si>
  <si>
    <t>Мегионское</t>
  </si>
  <si>
    <t>Ачимовское</t>
  </si>
  <si>
    <t>210-2</t>
  </si>
  <si>
    <t>210-3</t>
  </si>
  <si>
    <t>210-4</t>
  </si>
  <si>
    <t>210-5</t>
  </si>
  <si>
    <t>Водозаборные</t>
  </si>
  <si>
    <t xml:space="preserve"> ЛОТ № </t>
  </si>
  <si>
    <t xml:space="preserve">Сводная таблица по ЛОТам по типу сделки: 210 "ГТИ при бурении"          
</t>
  </si>
  <si>
    <t>3. В лоте обязательно заполняются все стоимости по всем месторождениям.</t>
  </si>
  <si>
    <t xml:space="preserve">                          3. В лоте обязательно заполняются все стоимости по всем месторождениям.</t>
  </si>
  <si>
    <t>Южно-Островное</t>
  </si>
  <si>
    <t>Мыхпайское</t>
  </si>
  <si>
    <t>Южно - Аганское</t>
  </si>
  <si>
    <t>Объем и номенклатура  работ  по ЛОТу  на 2016 год:</t>
  </si>
  <si>
    <t>Форма 4</t>
  </si>
  <si>
    <t>Руководитель предприятия, подпись, печать</t>
  </si>
  <si>
    <t>Форма 4.1</t>
  </si>
  <si>
    <t>Форма 4.2</t>
  </si>
  <si>
    <t>Форма 4.3</t>
  </si>
  <si>
    <t>Форма 4.4</t>
  </si>
  <si>
    <t>Форма 4.5.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</si>
</sst>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26" x14ac:knownFonts="1">
    <font>
      <sz val="10"/>
      <name val="Arial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6"/>
      <name val="Times New Roman CYR"/>
      <charset val="204"/>
    </font>
    <font>
      <b/>
      <sz val="14"/>
      <name val="Times New Roman CYR"/>
      <charset val="204"/>
    </font>
    <font>
      <sz val="12"/>
      <name val="Times New Roman CYR"/>
      <charset val="204"/>
    </font>
    <font>
      <sz val="11"/>
      <name val="Times New Roman Cyr"/>
      <charset val="204"/>
    </font>
    <font>
      <sz val="10"/>
      <name val="Arial Cyr"/>
      <family val="2"/>
      <charset val="204"/>
    </font>
    <font>
      <b/>
      <sz val="10"/>
      <name val="Times New Roman Cyr"/>
      <charset val="204"/>
    </font>
    <font>
      <b/>
      <u/>
      <sz val="16"/>
      <name val="Times New Roman CYR"/>
      <charset val="204"/>
    </font>
    <font>
      <b/>
      <i/>
      <sz val="14"/>
      <name val="Times New Roman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9"/>
      <name val="Arial Cyr"/>
      <charset val="204"/>
    </font>
    <font>
      <b/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  <charset val="204"/>
    </font>
    <font>
      <sz val="10"/>
      <name val="Arial"/>
      <family val="2"/>
      <charset val="204"/>
    </font>
    <font>
      <b/>
      <sz val="8"/>
      <name val="Times New Roman Cyr"/>
      <charset val="204"/>
    </font>
    <font>
      <sz val="9"/>
      <name val="Arial Cyr"/>
      <charset val="204"/>
    </font>
    <font>
      <sz val="10"/>
      <name val="Arial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1" fillId="0" borderId="0" applyFont="0" applyFill="0" applyBorder="0" applyAlignment="0" applyProtection="0"/>
    <xf numFmtId="0" fontId="7" fillId="0" borderId="0"/>
    <xf numFmtId="0" fontId="21" fillId="0" borderId="0"/>
    <xf numFmtId="9" fontId="21" fillId="0" borderId="0" applyFont="0" applyFill="0" applyBorder="0" applyAlignment="0" applyProtection="0"/>
    <xf numFmtId="0" fontId="24" fillId="0" borderId="0"/>
  </cellStyleXfs>
  <cellXfs count="2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0" xfId="0" applyFont="1"/>
    <xf numFmtId="0" fontId="1" fillId="0" borderId="17" xfId="0" applyFont="1" applyBorder="1"/>
    <xf numFmtId="0" fontId="10" fillId="0" borderId="17" xfId="0" applyFont="1" applyBorder="1"/>
    <xf numFmtId="0" fontId="8" fillId="0" borderId="0" xfId="0" applyFont="1" applyAlignment="1"/>
    <xf numFmtId="0" fontId="9" fillId="0" borderId="0" xfId="0" applyFont="1" applyAlignment="1">
      <alignment horizontal="center"/>
    </xf>
    <xf numFmtId="0" fontId="2" fillId="0" borderId="17" xfId="0" applyFont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0" borderId="18" xfId="0" applyNumberFormat="1" applyFill="1" applyBorder="1" applyAlignment="1">
      <alignment horizontal="center" vertical="center"/>
    </xf>
    <xf numFmtId="3" fontId="17" fillId="0" borderId="19" xfId="0" applyNumberFormat="1" applyFont="1" applyFill="1" applyBorder="1" applyAlignment="1">
      <alignment horizontal="center" vertical="center"/>
    </xf>
    <xf numFmtId="0" fontId="17" fillId="0" borderId="0" xfId="0" applyFont="1"/>
    <xf numFmtId="0" fontId="0" fillId="0" borderId="0" xfId="0" applyBorder="1"/>
    <xf numFmtId="3" fontId="5" fillId="0" borderId="14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horizontal="center" vertical="center" wrapText="1"/>
    </xf>
    <xf numFmtId="4" fontId="0" fillId="0" borderId="12" xfId="0" applyNumberForma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5" xfId="0" applyNumberFormat="1" applyFill="1" applyBorder="1" applyAlignment="1">
      <alignment horizontal="center" vertical="center"/>
    </xf>
    <xf numFmtId="4" fontId="0" fillId="0" borderId="29" xfId="0" applyNumberFormat="1" applyFill="1" applyBorder="1" applyAlignment="1">
      <alignment horizontal="center" vertical="center"/>
    </xf>
    <xf numFmtId="3" fontId="17" fillId="0" borderId="3" xfId="0" applyNumberFormat="1" applyFont="1" applyBorder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0" fillId="0" borderId="31" xfId="0" applyNumberFormat="1" applyFill="1" applyBorder="1" applyAlignment="1">
      <alignment horizontal="center" vertical="center"/>
    </xf>
    <xf numFmtId="3" fontId="17" fillId="0" borderId="32" xfId="0" applyNumberFormat="1" applyFont="1" applyBorder="1" applyAlignment="1">
      <alignment horizontal="center" vertical="center"/>
    </xf>
    <xf numFmtId="3" fontId="0" fillId="0" borderId="33" xfId="0" applyNumberFormat="1" applyFill="1" applyBorder="1" applyAlignment="1">
      <alignment horizontal="center" vertical="center"/>
    </xf>
    <xf numFmtId="3" fontId="0" fillId="0" borderId="27" xfId="0" applyNumberFormat="1" applyFill="1" applyBorder="1" applyAlignment="1">
      <alignment horizontal="center" vertical="center"/>
    </xf>
    <xf numFmtId="3" fontId="0" fillId="0" borderId="14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17" fillId="0" borderId="20" xfId="0" applyNumberFormat="1" applyFont="1" applyFill="1" applyBorder="1" applyAlignment="1">
      <alignment horizontal="center" vertical="center"/>
    </xf>
    <xf numFmtId="3" fontId="0" fillId="0" borderId="22" xfId="0" applyNumberFormat="1" applyFill="1" applyBorder="1" applyAlignment="1">
      <alignment horizontal="center" vertical="center"/>
    </xf>
    <xf numFmtId="4" fontId="0" fillId="0" borderId="14" xfId="0" applyNumberFormat="1" applyFill="1" applyBorder="1" applyAlignment="1">
      <alignment horizontal="center" vertical="center"/>
    </xf>
    <xf numFmtId="3" fontId="17" fillId="0" borderId="34" xfId="0" applyNumberFormat="1" applyFont="1" applyFill="1" applyBorder="1" applyAlignment="1">
      <alignment horizontal="center" vertical="center"/>
    </xf>
    <xf numFmtId="3" fontId="0" fillId="0" borderId="26" xfId="0" applyNumberFormat="1" applyFill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17" fillId="0" borderId="36" xfId="0" applyFont="1" applyFill="1" applyBorder="1" applyAlignment="1">
      <alignment horizontal="left" vertical="center"/>
    </xf>
    <xf numFmtId="0" fontId="17" fillId="0" borderId="36" xfId="0" applyFont="1" applyBorder="1" applyAlignment="1">
      <alignment vertical="center"/>
    </xf>
    <xf numFmtId="0" fontId="18" fillId="0" borderId="0" xfId="0" applyFont="1" applyFill="1"/>
    <xf numFmtId="0" fontId="19" fillId="0" borderId="0" xfId="0" applyFont="1" applyFill="1"/>
    <xf numFmtId="0" fontId="18" fillId="0" borderId="0" xfId="0" applyFont="1"/>
    <xf numFmtId="0" fontId="19" fillId="0" borderId="0" xfId="0" applyFont="1"/>
    <xf numFmtId="3" fontId="0" fillId="0" borderId="38" xfId="0" applyNumberFormat="1" applyFill="1" applyBorder="1" applyAlignment="1">
      <alignment horizontal="center" vertical="center"/>
    </xf>
    <xf numFmtId="4" fontId="0" fillId="0" borderId="9" xfId="0" applyNumberFormat="1" applyFill="1" applyBorder="1" applyAlignment="1">
      <alignment horizontal="center" vertical="center"/>
    </xf>
    <xf numFmtId="3" fontId="17" fillId="0" borderId="4" xfId="0" applyNumberFormat="1" applyFont="1" applyFill="1" applyBorder="1" applyAlignment="1">
      <alignment horizontal="center" vertical="center"/>
    </xf>
    <xf numFmtId="3" fontId="17" fillId="0" borderId="2" xfId="0" applyNumberFormat="1" applyFont="1" applyFill="1" applyBorder="1" applyAlignment="1">
      <alignment horizontal="center" vertical="center"/>
    </xf>
    <xf numFmtId="4" fontId="0" fillId="0" borderId="15" xfId="0" applyNumberFormat="1" applyFill="1" applyBorder="1" applyAlignment="1">
      <alignment horizontal="center" vertical="center"/>
    </xf>
    <xf numFmtId="3" fontId="0" fillId="0" borderId="16" xfId="0" applyNumberFormat="1" applyFill="1" applyBorder="1" applyAlignment="1">
      <alignment horizontal="center" vertical="center"/>
    </xf>
    <xf numFmtId="3" fontId="0" fillId="0" borderId="15" xfId="0" applyNumberFormat="1" applyFill="1" applyBorder="1" applyAlignment="1">
      <alignment horizontal="center" vertical="center"/>
    </xf>
    <xf numFmtId="4" fontId="0" fillId="0" borderId="16" xfId="0" applyNumberFormat="1" applyFill="1" applyBorder="1" applyAlignment="1">
      <alignment horizontal="center" vertical="center"/>
    </xf>
    <xf numFmtId="3" fontId="0" fillId="0" borderId="11" xfId="0" applyNumberFormat="1" applyFill="1" applyBorder="1" applyAlignment="1">
      <alignment horizontal="center" vertical="center"/>
    </xf>
    <xf numFmtId="4" fontId="0" fillId="0" borderId="22" xfId="0" applyNumberFormat="1" applyFill="1" applyBorder="1" applyAlignment="1">
      <alignment horizontal="center" vertical="center"/>
    </xf>
    <xf numFmtId="3" fontId="0" fillId="0" borderId="31" xfId="0" applyNumberFormat="1" applyFill="1" applyBorder="1" applyAlignment="1">
      <alignment horizontal="center" vertical="center"/>
    </xf>
    <xf numFmtId="3" fontId="0" fillId="0" borderId="44" xfId="0" applyNumberForma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right" vertical="center"/>
    </xf>
    <xf numFmtId="0" fontId="2" fillId="0" borderId="0" xfId="0" applyFont="1" applyAlignment="1">
      <alignment horizontal="left"/>
    </xf>
    <xf numFmtId="3" fontId="0" fillId="0" borderId="62" xfId="0" applyNumberForma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62" xfId="0" applyFont="1" applyBorder="1" applyAlignment="1">
      <alignment horizontal="center" vertical="center" wrapText="1"/>
    </xf>
    <xf numFmtId="0" fontId="20" fillId="0" borderId="64" xfId="0" applyFont="1" applyBorder="1" applyAlignment="1">
      <alignment horizontal="center" vertical="center" wrapText="1"/>
    </xf>
    <xf numFmtId="3" fontId="0" fillId="0" borderId="42" xfId="0" applyNumberFormat="1" applyFill="1" applyBorder="1" applyAlignment="1">
      <alignment horizontal="center" vertical="center"/>
    </xf>
    <xf numFmtId="3" fontId="0" fillId="0" borderId="63" xfId="0" applyNumberFormat="1" applyFill="1" applyBorder="1" applyAlignment="1">
      <alignment horizontal="center" vertical="center"/>
    </xf>
    <xf numFmtId="3" fontId="0" fillId="0" borderId="35" xfId="0" applyNumberFormat="1" applyFill="1" applyBorder="1" applyAlignment="1">
      <alignment horizontal="center" vertical="center"/>
    </xf>
    <xf numFmtId="3" fontId="0" fillId="0" borderId="69" xfId="0" applyNumberFormat="1" applyFill="1" applyBorder="1" applyAlignment="1">
      <alignment horizontal="center" vertical="center"/>
    </xf>
    <xf numFmtId="3" fontId="17" fillId="0" borderId="21" xfId="0" applyNumberFormat="1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4" fontId="0" fillId="0" borderId="42" xfId="0" applyNumberFormat="1" applyFill="1" applyBorder="1" applyAlignment="1">
      <alignment horizontal="center" vertical="center"/>
    </xf>
    <xf numFmtId="4" fontId="0" fillId="0" borderId="26" xfId="0" applyNumberFormat="1" applyFill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/>
    </xf>
    <xf numFmtId="0" fontId="20" fillId="0" borderId="59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4" fontId="2" fillId="0" borderId="56" xfId="0" applyNumberFormat="1" applyFont="1" applyBorder="1" applyAlignment="1">
      <alignment horizontal="center" vertical="center" wrapText="1"/>
    </xf>
    <xf numFmtId="4" fontId="2" fillId="0" borderId="70" xfId="0" applyNumberFormat="1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34" xfId="0" applyFont="1" applyBorder="1" applyAlignment="1">
      <alignment horizontal="center" vertical="center"/>
    </xf>
    <xf numFmtId="4" fontId="2" fillId="0" borderId="68" xfId="0" applyNumberFormat="1" applyFont="1" applyBorder="1" applyAlignment="1">
      <alignment horizontal="center" vertical="center" wrapText="1"/>
    </xf>
    <xf numFmtId="4" fontId="2" fillId="0" borderId="27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3" fontId="5" fillId="0" borderId="31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3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44" fontId="2" fillId="0" borderId="17" xfId="0" applyNumberFormat="1" applyFont="1" applyBorder="1" applyAlignment="1">
      <alignment horizontal="left" vertical="center"/>
    </xf>
    <xf numFmtId="3" fontId="4" fillId="0" borderId="4" xfId="0" applyNumberFormat="1" applyFont="1" applyBorder="1" applyAlignment="1">
      <alignment horizontal="center"/>
    </xf>
    <xf numFmtId="4" fontId="2" fillId="0" borderId="67" xfId="0" applyNumberFormat="1" applyFont="1" applyBorder="1" applyAlignment="1">
      <alignment horizontal="center" vertical="center" wrapText="1"/>
    </xf>
    <xf numFmtId="4" fontId="2" fillId="0" borderId="29" xfId="0" applyNumberFormat="1" applyFont="1" applyBorder="1" applyAlignment="1">
      <alignment horizontal="center" vertical="center" wrapText="1"/>
    </xf>
    <xf numFmtId="4" fontId="2" fillId="0" borderId="6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4" fontId="23" fillId="0" borderId="0" xfId="0" applyNumberFormat="1" applyFont="1"/>
    <xf numFmtId="0" fontId="15" fillId="0" borderId="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" fontId="0" fillId="0" borderId="52" xfId="0" applyNumberFormat="1" applyFill="1" applyBorder="1" applyAlignment="1">
      <alignment horizontal="center" vertical="center"/>
    </xf>
    <xf numFmtId="0" fontId="20" fillId="0" borderId="2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2" fillId="0" borderId="0" xfId="2" applyFont="1" applyBorder="1" applyAlignment="1">
      <alignment horizontal="left" vertical="top" wrapText="1"/>
    </xf>
    <xf numFmtId="3" fontId="4" fillId="0" borderId="0" xfId="0" applyNumberFormat="1" applyFont="1" applyBorder="1" applyAlignment="1">
      <alignment horizontal="center"/>
    </xf>
    <xf numFmtId="4" fontId="2" fillId="0" borderId="71" xfId="0" applyNumberFormat="1" applyFont="1" applyBorder="1" applyAlignment="1">
      <alignment horizontal="center" vertical="center" wrapText="1"/>
    </xf>
    <xf numFmtId="4" fontId="2" fillId="0" borderId="33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59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right" vertical="center"/>
    </xf>
    <xf numFmtId="0" fontId="20" fillId="0" borderId="2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4" fontId="0" fillId="0" borderId="11" xfId="0" applyNumberFormat="1" applyFill="1" applyBorder="1" applyAlignment="1">
      <alignment horizontal="center" vertical="center"/>
    </xf>
    <xf numFmtId="4" fontId="0" fillId="0" borderId="44" xfId="0" applyNumberFormat="1" applyFill="1" applyBorder="1" applyAlignment="1">
      <alignment horizontal="center" vertical="center"/>
    </xf>
    <xf numFmtId="0" fontId="20" fillId="0" borderId="26" xfId="0" applyFont="1" applyBorder="1" applyAlignment="1">
      <alignment horizontal="center" vertical="center" wrapText="1"/>
    </xf>
    <xf numFmtId="3" fontId="0" fillId="0" borderId="67" xfId="0" applyNumberFormat="1" applyFill="1" applyBorder="1" applyAlignment="1">
      <alignment horizontal="center" vertical="center"/>
    </xf>
    <xf numFmtId="3" fontId="0" fillId="0" borderId="54" xfId="0" applyNumberFormat="1" applyFill="1" applyBorder="1" applyAlignment="1">
      <alignment horizontal="center" vertical="center"/>
    </xf>
    <xf numFmtId="0" fontId="0" fillId="0" borderId="56" xfId="0" applyFill="1" applyBorder="1" applyAlignment="1" applyProtection="1">
      <alignment horizontal="center" vertical="center"/>
      <protection hidden="1"/>
    </xf>
    <xf numFmtId="0" fontId="0" fillId="0" borderId="56" xfId="0" applyFill="1" applyBorder="1" applyAlignment="1">
      <alignment horizontal="center" vertical="center"/>
    </xf>
    <xf numFmtId="0" fontId="0" fillId="0" borderId="71" xfId="0" applyFill="1" applyBorder="1" applyAlignment="1">
      <alignment horizontal="center" vertical="center"/>
    </xf>
    <xf numFmtId="3" fontId="0" fillId="0" borderId="70" xfId="0" applyNumberFormat="1" applyFill="1" applyBorder="1" applyAlignment="1">
      <alignment horizontal="center" vertical="center"/>
    </xf>
    <xf numFmtId="3" fontId="0" fillId="0" borderId="56" xfId="0" applyNumberFormat="1" applyFill="1" applyBorder="1" applyAlignment="1">
      <alignment horizontal="center" vertical="center"/>
    </xf>
    <xf numFmtId="3" fontId="0" fillId="0" borderId="71" xfId="0" applyNumberFormat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3" fontId="0" fillId="0" borderId="40" xfId="0" applyNumberFormat="1" applyFill="1" applyBorder="1" applyAlignment="1">
      <alignment horizontal="center" vertical="center"/>
    </xf>
    <xf numFmtId="0" fontId="0" fillId="0" borderId="68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4" fillId="0" borderId="45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44" fontId="14" fillId="0" borderId="47" xfId="1" applyFont="1" applyFill="1" applyBorder="1" applyAlignment="1">
      <alignment horizontal="center" vertical="center" wrapText="1"/>
    </xf>
    <xf numFmtId="44" fontId="14" fillId="0" borderId="37" xfId="1" applyFont="1" applyFill="1" applyBorder="1" applyAlignment="1">
      <alignment horizontal="center" vertical="center" wrapText="1"/>
    </xf>
    <xf numFmtId="44" fontId="14" fillId="0" borderId="46" xfId="1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44" fontId="14" fillId="0" borderId="45" xfId="1" applyFont="1" applyFill="1" applyBorder="1" applyAlignment="1">
      <alignment horizontal="center" vertical="center" wrapText="1"/>
    </xf>
    <xf numFmtId="44" fontId="14" fillId="0" borderId="25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7" xfId="0" applyFont="1" applyBorder="1" applyAlignment="1">
      <alignment horizontal="right" vertical="center"/>
    </xf>
    <xf numFmtId="0" fontId="2" fillId="0" borderId="66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43" xfId="0" applyFont="1" applyBorder="1" applyAlignment="1"/>
    <xf numFmtId="0" fontId="5" fillId="0" borderId="5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5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" fillId="0" borderId="6" xfId="0" applyFont="1" applyBorder="1"/>
    <xf numFmtId="0" fontId="1" fillId="0" borderId="52" xfId="0" applyFont="1" applyBorder="1"/>
    <xf numFmtId="0" fontId="5" fillId="0" borderId="5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5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4" fillId="0" borderId="17" xfId="0" applyFont="1" applyBorder="1" applyAlignment="1">
      <alignment horizontal="left"/>
    </xf>
    <xf numFmtId="0" fontId="20" fillId="0" borderId="6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/>
    </xf>
    <xf numFmtId="0" fontId="2" fillId="0" borderId="3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2" applyFont="1" applyBorder="1" applyAlignment="1">
      <alignment horizontal="left" vertical="top" wrapText="1"/>
    </xf>
    <xf numFmtId="0" fontId="6" fillId="0" borderId="0" xfId="0" applyFont="1" applyAlignment="1">
      <alignment horizontal="left"/>
    </xf>
  </cellXfs>
  <cellStyles count="6">
    <cellStyle name="Денежный" xfId="1" builtinId="4"/>
    <cellStyle name="Обычный" xfId="0" builtinId="0"/>
    <cellStyle name="Обычный 2" xfId="3"/>
    <cellStyle name="Обычный 3" xfId="5"/>
    <cellStyle name="Процентный 2" xfId="4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79"/>
  <sheetViews>
    <sheetView view="pageBreakPreview" zoomScaleNormal="100" workbookViewId="0">
      <selection activeCell="AC62" sqref="AC62"/>
    </sheetView>
  </sheetViews>
  <sheetFormatPr defaultRowHeight="12.75" x14ac:dyDescent="0.2"/>
  <cols>
    <col min="1" max="1" width="15.42578125" customWidth="1"/>
    <col min="2" max="2" width="10.5703125" customWidth="1"/>
    <col min="3" max="3" width="6.140625" customWidth="1"/>
    <col min="4" max="4" width="5.28515625" customWidth="1"/>
    <col min="5" max="5" width="6.140625" customWidth="1"/>
    <col min="6" max="6" width="5.28515625" customWidth="1"/>
    <col min="7" max="7" width="5.7109375" customWidth="1"/>
    <col min="8" max="8" width="6.5703125" customWidth="1"/>
    <col min="9" max="9" width="7.42578125" customWidth="1"/>
    <col min="10" max="10" width="8.140625" customWidth="1"/>
    <col min="11" max="11" width="8" customWidth="1"/>
    <col min="12" max="12" width="8.5703125" customWidth="1"/>
    <col min="13" max="13" width="8.140625" customWidth="1"/>
    <col min="14" max="14" width="8" customWidth="1"/>
    <col min="15" max="15" width="8.85546875" customWidth="1"/>
    <col min="16" max="16" width="9.28515625" customWidth="1"/>
    <col min="17" max="19" width="10.5703125" customWidth="1"/>
    <col min="20" max="20" width="9" customWidth="1"/>
    <col min="21" max="21" width="7.42578125" customWidth="1"/>
    <col min="22" max="22" width="8.140625" customWidth="1"/>
    <col min="23" max="23" width="8" customWidth="1"/>
    <col min="24" max="24" width="7.28515625" customWidth="1"/>
    <col min="25" max="25" width="8.140625" customWidth="1"/>
    <col min="26" max="26" width="7.42578125" customWidth="1"/>
    <col min="27" max="27" width="7.28515625" customWidth="1"/>
    <col min="28" max="28" width="12.42578125" customWidth="1"/>
    <col min="29" max="29" width="14" customWidth="1"/>
    <col min="30" max="30" width="12.7109375" bestFit="1" customWidth="1"/>
  </cols>
  <sheetData>
    <row r="2" spans="1:29" ht="15.75" x14ac:dyDescent="0.25">
      <c r="AA2" s="175" t="s">
        <v>76</v>
      </c>
      <c r="AB2" s="175"/>
    </row>
    <row r="4" spans="1:29" ht="15" x14ac:dyDescent="0.25">
      <c r="A4" s="177" t="s">
        <v>69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</row>
    <row r="5" spans="1:29" ht="13.5" thickBot="1" x14ac:dyDescent="0.25"/>
    <row r="6" spans="1:29" ht="22.5" customHeight="1" thickBot="1" x14ac:dyDescent="0.25">
      <c r="A6" s="179" t="s">
        <v>30</v>
      </c>
      <c r="B6" s="184" t="s">
        <v>31</v>
      </c>
      <c r="C6" s="185"/>
      <c r="D6" s="196" t="s">
        <v>20</v>
      </c>
      <c r="E6" s="197"/>
      <c r="F6" s="197"/>
      <c r="G6" s="197"/>
      <c r="H6" s="197"/>
      <c r="I6" s="197"/>
      <c r="J6" s="197"/>
      <c r="K6" s="197"/>
      <c r="L6" s="202"/>
      <c r="M6" s="137"/>
      <c r="N6" s="137"/>
      <c r="O6" s="137"/>
      <c r="P6" s="196" t="s">
        <v>19</v>
      </c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8"/>
      <c r="AB6" s="190" t="s">
        <v>18</v>
      </c>
      <c r="AC6" s="179" t="s">
        <v>32</v>
      </c>
    </row>
    <row r="7" spans="1:29" ht="21.75" customHeight="1" thickBot="1" x14ac:dyDescent="0.25">
      <c r="A7" s="180"/>
      <c r="B7" s="186"/>
      <c r="C7" s="187"/>
      <c r="D7" s="182" t="s">
        <v>16</v>
      </c>
      <c r="E7" s="183"/>
      <c r="F7" s="182" t="s">
        <v>15</v>
      </c>
      <c r="G7" s="183"/>
      <c r="H7" s="193" t="s">
        <v>14</v>
      </c>
      <c r="I7" s="182" t="s">
        <v>47</v>
      </c>
      <c r="J7" s="183"/>
      <c r="K7" s="183"/>
      <c r="L7" s="183"/>
      <c r="M7" s="183"/>
      <c r="N7" s="183"/>
      <c r="O7" s="195"/>
      <c r="P7" s="182" t="s">
        <v>16</v>
      </c>
      <c r="Q7" s="195"/>
      <c r="R7" s="182" t="s">
        <v>15</v>
      </c>
      <c r="S7" s="183"/>
      <c r="T7" s="193" t="s">
        <v>14</v>
      </c>
      <c r="U7" s="182" t="s">
        <v>47</v>
      </c>
      <c r="V7" s="183"/>
      <c r="W7" s="183"/>
      <c r="X7" s="183"/>
      <c r="Y7" s="183"/>
      <c r="Z7" s="183"/>
      <c r="AA7" s="183"/>
      <c r="AB7" s="191"/>
      <c r="AC7" s="180"/>
    </row>
    <row r="8" spans="1:29" ht="108" customHeight="1" thickBot="1" x14ac:dyDescent="0.25">
      <c r="A8" s="181"/>
      <c r="B8" s="188"/>
      <c r="C8" s="189"/>
      <c r="D8" s="95" t="s">
        <v>13</v>
      </c>
      <c r="E8" s="96" t="s">
        <v>12</v>
      </c>
      <c r="F8" s="96" t="s">
        <v>13</v>
      </c>
      <c r="G8" s="96" t="s">
        <v>12</v>
      </c>
      <c r="H8" s="194"/>
      <c r="I8" s="95" t="s">
        <v>48</v>
      </c>
      <c r="J8" s="96" t="s">
        <v>49</v>
      </c>
      <c r="K8" s="95" t="s">
        <v>50</v>
      </c>
      <c r="L8" s="96" t="s">
        <v>51</v>
      </c>
      <c r="M8" s="97" t="s">
        <v>52</v>
      </c>
      <c r="N8" s="98" t="s">
        <v>53</v>
      </c>
      <c r="O8" s="96" t="s">
        <v>54</v>
      </c>
      <c r="P8" s="29" t="s">
        <v>13</v>
      </c>
      <c r="Q8" s="138" t="s">
        <v>12</v>
      </c>
      <c r="R8" s="138" t="s">
        <v>13</v>
      </c>
      <c r="S8" s="138" t="s">
        <v>12</v>
      </c>
      <c r="T8" s="194"/>
      <c r="U8" s="95" t="s">
        <v>48</v>
      </c>
      <c r="V8" s="96" t="s">
        <v>49</v>
      </c>
      <c r="W8" s="95" t="s">
        <v>50</v>
      </c>
      <c r="X8" s="96" t="s">
        <v>51</v>
      </c>
      <c r="Y8" s="97" t="s">
        <v>52</v>
      </c>
      <c r="Z8" s="98" t="s">
        <v>53</v>
      </c>
      <c r="AA8" s="99" t="s">
        <v>54</v>
      </c>
      <c r="AB8" s="192"/>
      <c r="AC8" s="181"/>
    </row>
    <row r="9" spans="1:29" ht="19.5" customHeight="1" x14ac:dyDescent="0.2">
      <c r="A9" s="203" t="s">
        <v>45</v>
      </c>
      <c r="B9" s="168" t="s">
        <v>33</v>
      </c>
      <c r="C9" s="158">
        <v>13</v>
      </c>
      <c r="D9" s="62">
        <v>21</v>
      </c>
      <c r="E9" s="39">
        <v>0</v>
      </c>
      <c r="F9" s="39">
        <v>0</v>
      </c>
      <c r="G9" s="39">
        <v>0</v>
      </c>
      <c r="H9" s="78">
        <f>$D9</f>
        <v>21</v>
      </c>
      <c r="I9" s="62"/>
      <c r="J9" s="39"/>
      <c r="K9" s="78"/>
      <c r="L9" s="39"/>
      <c r="M9" s="39">
        <f>$D9</f>
        <v>21</v>
      </c>
      <c r="N9" s="78"/>
      <c r="O9" s="39"/>
      <c r="P9" s="68"/>
      <c r="Q9" s="51"/>
      <c r="R9" s="51"/>
      <c r="S9" s="51"/>
      <c r="T9" s="51"/>
      <c r="U9" s="62"/>
      <c r="V9" s="39"/>
      <c r="W9" s="78"/>
      <c r="X9" s="39"/>
      <c r="Y9" s="39"/>
      <c r="Z9" s="78"/>
      <c r="AA9" s="39"/>
      <c r="AB9" s="60">
        <f>D9*P9+E9*Q9+F9*R9+G9*S9+H9*T9+K9*W9+M9*Y9</f>
        <v>0</v>
      </c>
      <c r="AC9" s="54">
        <f t="shared" ref="AC9:AC14" si="0">AB9*C9</f>
        <v>0</v>
      </c>
    </row>
    <row r="10" spans="1:29" ht="19.5" customHeight="1" x14ac:dyDescent="0.2">
      <c r="A10" s="200"/>
      <c r="B10" s="169" t="s">
        <v>35</v>
      </c>
      <c r="C10" s="159">
        <v>24</v>
      </c>
      <c r="D10" s="64">
        <v>45</v>
      </c>
      <c r="E10" s="37">
        <v>0</v>
      </c>
      <c r="F10" s="37">
        <v>10</v>
      </c>
      <c r="G10" s="37">
        <v>0</v>
      </c>
      <c r="H10" s="37">
        <f>$D10</f>
        <v>45</v>
      </c>
      <c r="I10" s="64"/>
      <c r="J10" s="37"/>
      <c r="K10" s="88">
        <f>$D10</f>
        <v>45</v>
      </c>
      <c r="L10" s="37"/>
      <c r="M10" s="37">
        <f>$D10</f>
        <v>45</v>
      </c>
      <c r="N10" s="88"/>
      <c r="O10" s="37"/>
      <c r="P10" s="68">
        <f t="shared" ref="P10:Y10" si="1">P$9</f>
        <v>0</v>
      </c>
      <c r="Q10" s="51">
        <f t="shared" si="1"/>
        <v>0</v>
      </c>
      <c r="R10" s="51">
        <f t="shared" si="1"/>
        <v>0</v>
      </c>
      <c r="S10" s="51">
        <f t="shared" si="1"/>
        <v>0</v>
      </c>
      <c r="T10" s="51">
        <f t="shared" si="1"/>
        <v>0</v>
      </c>
      <c r="U10" s="64">
        <f t="shared" si="1"/>
        <v>0</v>
      </c>
      <c r="V10" s="37">
        <f t="shared" si="1"/>
        <v>0</v>
      </c>
      <c r="W10" s="88">
        <f t="shared" si="1"/>
        <v>0</v>
      </c>
      <c r="X10" s="37">
        <f t="shared" si="1"/>
        <v>0</v>
      </c>
      <c r="Y10" s="37">
        <f t="shared" si="1"/>
        <v>0</v>
      </c>
      <c r="Z10" s="37">
        <f t="shared" ref="Z10:AA11" si="2">Z$9</f>
        <v>0</v>
      </c>
      <c r="AA10" s="37">
        <f t="shared" si="2"/>
        <v>0</v>
      </c>
      <c r="AB10" s="60">
        <f>D10*P10+E10*Q10+F10*R10+G10*S10+H10*T10+K10*W10+M10*Y10</f>
        <v>0</v>
      </c>
      <c r="AC10" s="54">
        <f t="shared" si="0"/>
        <v>0</v>
      </c>
    </row>
    <row r="11" spans="1:29" ht="19.5" customHeight="1" x14ac:dyDescent="0.2">
      <c r="A11" s="201"/>
      <c r="B11" s="169" t="s">
        <v>34</v>
      </c>
      <c r="C11" s="159">
        <v>2</v>
      </c>
      <c r="D11" s="64">
        <v>12</v>
      </c>
      <c r="E11" s="37">
        <v>0</v>
      </c>
      <c r="F11" s="37">
        <v>0</v>
      </c>
      <c r="G11" s="37">
        <v>0</v>
      </c>
      <c r="H11" s="37">
        <f t="shared" ref="H11:H14" si="3">$D11</f>
        <v>12</v>
      </c>
      <c r="I11" s="64"/>
      <c r="J11" s="37"/>
      <c r="K11" s="88"/>
      <c r="L11" s="37"/>
      <c r="M11" s="37">
        <f t="shared" ref="M11:M14" si="4">$D11</f>
        <v>12</v>
      </c>
      <c r="N11" s="88"/>
      <c r="O11" s="37"/>
      <c r="P11" s="68">
        <f t="shared" ref="P11:T11" si="5">P$9</f>
        <v>0</v>
      </c>
      <c r="Q11" s="51">
        <f t="shared" si="5"/>
        <v>0</v>
      </c>
      <c r="R11" s="51">
        <f t="shared" si="5"/>
        <v>0</v>
      </c>
      <c r="S11" s="51">
        <f t="shared" si="5"/>
        <v>0</v>
      </c>
      <c r="T11" s="51">
        <f t="shared" si="5"/>
        <v>0</v>
      </c>
      <c r="U11" s="64">
        <f t="shared" ref="U11:Y11" si="6">U$9</f>
        <v>0</v>
      </c>
      <c r="V11" s="37">
        <f t="shared" si="6"/>
        <v>0</v>
      </c>
      <c r="W11" s="88">
        <f t="shared" si="6"/>
        <v>0</v>
      </c>
      <c r="X11" s="37">
        <f t="shared" si="6"/>
        <v>0</v>
      </c>
      <c r="Y11" s="37">
        <f t="shared" si="6"/>
        <v>0</v>
      </c>
      <c r="Z11" s="37">
        <f t="shared" si="2"/>
        <v>0</v>
      </c>
      <c r="AA11" s="37">
        <f t="shared" si="2"/>
        <v>0</v>
      </c>
      <c r="AB11" s="60">
        <f t="shared" ref="AB11:AB14" si="7">D11*P11+E11*Q11+F11*R11+G11*S11+H11*T11+K11*W11+M11*Y11</f>
        <v>0</v>
      </c>
      <c r="AC11" s="54">
        <f t="shared" si="0"/>
        <v>0</v>
      </c>
    </row>
    <row r="12" spans="1:29" ht="19.5" customHeight="1" x14ac:dyDescent="0.2">
      <c r="A12" s="199" t="s">
        <v>56</v>
      </c>
      <c r="B12" s="169" t="s">
        <v>33</v>
      </c>
      <c r="C12" s="160">
        <v>4</v>
      </c>
      <c r="D12" s="64">
        <v>17</v>
      </c>
      <c r="E12" s="37">
        <v>0</v>
      </c>
      <c r="F12" s="37">
        <v>0</v>
      </c>
      <c r="G12" s="37">
        <v>0</v>
      </c>
      <c r="H12" s="37">
        <f t="shared" si="3"/>
        <v>17</v>
      </c>
      <c r="I12" s="64"/>
      <c r="J12" s="37"/>
      <c r="K12" s="88"/>
      <c r="L12" s="37"/>
      <c r="M12" s="37">
        <f t="shared" si="4"/>
        <v>17</v>
      </c>
      <c r="N12" s="88"/>
      <c r="O12" s="37"/>
      <c r="P12" s="68"/>
      <c r="Q12" s="51"/>
      <c r="R12" s="51"/>
      <c r="S12" s="51"/>
      <c r="T12" s="51"/>
      <c r="U12" s="64"/>
      <c r="V12" s="37"/>
      <c r="W12" s="88"/>
      <c r="X12" s="37"/>
      <c r="Y12" s="37"/>
      <c r="Z12" s="37"/>
      <c r="AA12" s="37"/>
      <c r="AB12" s="60">
        <f t="shared" si="7"/>
        <v>0</v>
      </c>
      <c r="AC12" s="54">
        <f t="shared" si="0"/>
        <v>0</v>
      </c>
    </row>
    <row r="13" spans="1:29" ht="19.5" customHeight="1" x14ac:dyDescent="0.2">
      <c r="A13" s="200"/>
      <c r="B13" s="169" t="s">
        <v>35</v>
      </c>
      <c r="C13" s="161">
        <v>8</v>
      </c>
      <c r="D13" s="64">
        <v>44</v>
      </c>
      <c r="E13" s="37">
        <v>0</v>
      </c>
      <c r="F13" s="37">
        <v>10</v>
      </c>
      <c r="G13" s="37">
        <v>0</v>
      </c>
      <c r="H13" s="37">
        <f t="shared" si="3"/>
        <v>44</v>
      </c>
      <c r="I13" s="64"/>
      <c r="J13" s="37"/>
      <c r="K13" s="88">
        <f>$D13</f>
        <v>44</v>
      </c>
      <c r="L13" s="37"/>
      <c r="M13" s="37">
        <f t="shared" si="4"/>
        <v>44</v>
      </c>
      <c r="N13" s="88"/>
      <c r="O13" s="37"/>
      <c r="P13" s="68">
        <f t="shared" ref="P13:AA14" si="8">P$12</f>
        <v>0</v>
      </c>
      <c r="Q13" s="51">
        <f t="shared" si="8"/>
        <v>0</v>
      </c>
      <c r="R13" s="51">
        <f t="shared" si="8"/>
        <v>0</v>
      </c>
      <c r="S13" s="51">
        <f t="shared" si="8"/>
        <v>0</v>
      </c>
      <c r="T13" s="51">
        <f t="shared" si="8"/>
        <v>0</v>
      </c>
      <c r="U13" s="64">
        <f t="shared" si="8"/>
        <v>0</v>
      </c>
      <c r="V13" s="37">
        <f t="shared" si="8"/>
        <v>0</v>
      </c>
      <c r="W13" s="88">
        <f t="shared" si="8"/>
        <v>0</v>
      </c>
      <c r="X13" s="37">
        <f t="shared" si="8"/>
        <v>0</v>
      </c>
      <c r="Y13" s="37">
        <f t="shared" si="8"/>
        <v>0</v>
      </c>
      <c r="Z13" s="37">
        <f t="shared" si="8"/>
        <v>0</v>
      </c>
      <c r="AA13" s="37">
        <f t="shared" si="8"/>
        <v>0</v>
      </c>
      <c r="AB13" s="60">
        <f t="shared" si="7"/>
        <v>0</v>
      </c>
      <c r="AC13" s="54">
        <f t="shared" si="0"/>
        <v>0</v>
      </c>
    </row>
    <row r="14" spans="1:29" ht="19.5" customHeight="1" thickBot="1" x14ac:dyDescent="0.25">
      <c r="A14" s="201"/>
      <c r="B14" s="169" t="s">
        <v>34</v>
      </c>
      <c r="C14" s="162">
        <v>2</v>
      </c>
      <c r="D14" s="64">
        <v>12</v>
      </c>
      <c r="E14" s="37">
        <v>0</v>
      </c>
      <c r="F14" s="37">
        <v>0</v>
      </c>
      <c r="G14" s="37">
        <v>0</v>
      </c>
      <c r="H14" s="37">
        <f t="shared" si="3"/>
        <v>12</v>
      </c>
      <c r="I14" s="64"/>
      <c r="J14" s="37"/>
      <c r="K14" s="88"/>
      <c r="L14" s="37"/>
      <c r="M14" s="37">
        <f t="shared" si="4"/>
        <v>12</v>
      </c>
      <c r="N14" s="88"/>
      <c r="O14" s="37"/>
      <c r="P14" s="68">
        <f t="shared" si="8"/>
        <v>0</v>
      </c>
      <c r="Q14" s="51">
        <f t="shared" si="8"/>
        <v>0</v>
      </c>
      <c r="R14" s="51">
        <f t="shared" si="8"/>
        <v>0</v>
      </c>
      <c r="S14" s="51">
        <f t="shared" si="8"/>
        <v>0</v>
      </c>
      <c r="T14" s="51">
        <f t="shared" si="8"/>
        <v>0</v>
      </c>
      <c r="U14" s="64">
        <f t="shared" si="8"/>
        <v>0</v>
      </c>
      <c r="V14" s="37">
        <f t="shared" si="8"/>
        <v>0</v>
      </c>
      <c r="W14" s="88">
        <f t="shared" si="8"/>
        <v>0</v>
      </c>
      <c r="X14" s="37">
        <f t="shared" si="8"/>
        <v>0</v>
      </c>
      <c r="Y14" s="37">
        <f t="shared" si="8"/>
        <v>0</v>
      </c>
      <c r="Z14" s="37">
        <f t="shared" si="8"/>
        <v>0</v>
      </c>
      <c r="AA14" s="37">
        <f t="shared" si="8"/>
        <v>0</v>
      </c>
      <c r="AB14" s="60">
        <f t="shared" si="7"/>
        <v>0</v>
      </c>
      <c r="AC14" s="54">
        <f t="shared" si="0"/>
        <v>0</v>
      </c>
    </row>
    <row r="15" spans="1:29" ht="18" customHeight="1" thickBot="1" x14ac:dyDescent="0.25">
      <c r="A15" s="72" t="s">
        <v>36</v>
      </c>
      <c r="B15" s="72" t="s">
        <v>55</v>
      </c>
      <c r="C15" s="69">
        <v>53</v>
      </c>
      <c r="D15" s="66"/>
      <c r="E15" s="40"/>
      <c r="F15" s="40"/>
      <c r="G15" s="40"/>
      <c r="H15" s="52"/>
      <c r="I15" s="66"/>
      <c r="J15" s="81"/>
      <c r="K15" s="80"/>
      <c r="L15" s="40"/>
      <c r="M15" s="81"/>
      <c r="N15" s="80"/>
      <c r="O15" s="40"/>
      <c r="P15" s="66"/>
      <c r="Q15" s="40"/>
      <c r="R15" s="40"/>
      <c r="S15" s="40"/>
      <c r="T15" s="81"/>
      <c r="U15" s="66"/>
      <c r="V15" s="81"/>
      <c r="W15" s="80"/>
      <c r="X15" s="40"/>
      <c r="Y15" s="81"/>
      <c r="Z15" s="80"/>
      <c r="AA15" s="40"/>
      <c r="AB15" s="80"/>
      <c r="AC15" s="59">
        <f>SUM(AC9:AC14)</f>
        <v>0</v>
      </c>
    </row>
    <row r="16" spans="1:29" ht="19.5" customHeight="1" x14ac:dyDescent="0.2">
      <c r="A16" s="203" t="s">
        <v>57</v>
      </c>
      <c r="B16" s="168" t="s">
        <v>33</v>
      </c>
      <c r="C16" s="158">
        <v>2</v>
      </c>
      <c r="D16" s="62">
        <v>16</v>
      </c>
      <c r="E16" s="39">
        <v>0</v>
      </c>
      <c r="F16" s="39">
        <v>0</v>
      </c>
      <c r="G16" s="39">
        <v>0</v>
      </c>
      <c r="H16" s="63">
        <f>$D16</f>
        <v>16</v>
      </c>
      <c r="I16" s="62"/>
      <c r="J16" s="39"/>
      <c r="K16" s="78"/>
      <c r="L16" s="39"/>
      <c r="M16" s="37">
        <f>$D16</f>
        <v>16</v>
      </c>
      <c r="N16" s="78"/>
      <c r="O16" s="39"/>
      <c r="P16" s="68"/>
      <c r="Q16" s="51"/>
      <c r="R16" s="51"/>
      <c r="S16" s="51"/>
      <c r="T16" s="51"/>
      <c r="U16" s="62"/>
      <c r="V16" s="39"/>
      <c r="W16" s="78"/>
      <c r="X16" s="39"/>
      <c r="Y16" s="39"/>
      <c r="Z16" s="78"/>
      <c r="AA16" s="39"/>
      <c r="AB16" s="60">
        <f>D16*P16+E16*Q16+F16*R16+G16*S16+H16*T16+K16*W16+M16*Y16</f>
        <v>0</v>
      </c>
      <c r="AC16" s="54">
        <f t="shared" ref="AC16:AC33" si="9">AB16*C16</f>
        <v>0</v>
      </c>
    </row>
    <row r="17" spans="1:29" ht="19.5" customHeight="1" x14ac:dyDescent="0.2">
      <c r="A17" s="200"/>
      <c r="B17" s="169" t="s">
        <v>35</v>
      </c>
      <c r="C17" s="159">
        <v>6</v>
      </c>
      <c r="D17" s="64">
        <v>42</v>
      </c>
      <c r="E17" s="38">
        <v>0</v>
      </c>
      <c r="F17" s="38">
        <v>10</v>
      </c>
      <c r="G17" s="37">
        <v>0</v>
      </c>
      <c r="H17" s="67">
        <f>$D17</f>
        <v>42</v>
      </c>
      <c r="I17" s="64"/>
      <c r="J17" s="38"/>
      <c r="K17" s="88">
        <f>$D17</f>
        <v>42</v>
      </c>
      <c r="L17" s="38"/>
      <c r="M17" s="37">
        <f>$D17</f>
        <v>42</v>
      </c>
      <c r="N17" s="88"/>
      <c r="O17" s="38"/>
      <c r="P17" s="68">
        <f t="shared" ref="P17:V17" si="10">P$16</f>
        <v>0</v>
      </c>
      <c r="Q17" s="51">
        <f t="shared" si="10"/>
        <v>0</v>
      </c>
      <c r="R17" s="51">
        <f t="shared" si="10"/>
        <v>0</v>
      </c>
      <c r="S17" s="51">
        <f t="shared" si="10"/>
        <v>0</v>
      </c>
      <c r="T17" s="51">
        <f t="shared" si="10"/>
        <v>0</v>
      </c>
      <c r="U17" s="64">
        <f t="shared" si="10"/>
        <v>0</v>
      </c>
      <c r="V17" s="38">
        <f t="shared" si="10"/>
        <v>0</v>
      </c>
      <c r="W17" s="38">
        <f t="shared" ref="W17:AA18" si="11">W$16</f>
        <v>0</v>
      </c>
      <c r="X17" s="38">
        <f t="shared" si="11"/>
        <v>0</v>
      </c>
      <c r="Y17" s="38">
        <f t="shared" si="11"/>
        <v>0</v>
      </c>
      <c r="Z17" s="38">
        <f t="shared" si="11"/>
        <v>0</v>
      </c>
      <c r="AA17" s="38">
        <f t="shared" si="11"/>
        <v>0</v>
      </c>
      <c r="AB17" s="60">
        <f t="shared" ref="AB17:AB31" si="12">D17*P17+E17*Q17+F17*R17+G17*S17+H17*T17+K17*W17+M17*Y17</f>
        <v>0</v>
      </c>
      <c r="AC17" s="54">
        <f t="shared" si="9"/>
        <v>0</v>
      </c>
    </row>
    <row r="18" spans="1:29" ht="19.5" customHeight="1" x14ac:dyDescent="0.2">
      <c r="A18" s="200"/>
      <c r="B18" s="170" t="s">
        <v>34</v>
      </c>
      <c r="C18" s="163">
        <v>0</v>
      </c>
      <c r="D18" s="102">
        <v>12</v>
      </c>
      <c r="E18" s="101">
        <v>0</v>
      </c>
      <c r="F18" s="101">
        <v>0</v>
      </c>
      <c r="G18" s="101">
        <v>0</v>
      </c>
      <c r="H18" s="67">
        <f t="shared" ref="H18:H33" si="13">$D18</f>
        <v>12</v>
      </c>
      <c r="I18" s="102"/>
      <c r="J18" s="101"/>
      <c r="K18" s="103"/>
      <c r="L18" s="101"/>
      <c r="M18" s="37">
        <f t="shared" ref="M18:M33" si="14">$D18</f>
        <v>12</v>
      </c>
      <c r="N18" s="103"/>
      <c r="O18" s="101"/>
      <c r="P18" s="68">
        <f t="shared" ref="P18:V18" si="15">P$16</f>
        <v>0</v>
      </c>
      <c r="Q18" s="51">
        <f t="shared" si="15"/>
        <v>0</v>
      </c>
      <c r="R18" s="51">
        <f t="shared" si="15"/>
        <v>0</v>
      </c>
      <c r="S18" s="51">
        <f t="shared" si="15"/>
        <v>0</v>
      </c>
      <c r="T18" s="51">
        <f t="shared" si="15"/>
        <v>0</v>
      </c>
      <c r="U18" s="64">
        <f t="shared" si="15"/>
        <v>0</v>
      </c>
      <c r="V18" s="38">
        <f t="shared" si="15"/>
        <v>0</v>
      </c>
      <c r="W18" s="38">
        <f t="shared" si="11"/>
        <v>0</v>
      </c>
      <c r="X18" s="38">
        <f t="shared" si="11"/>
        <v>0</v>
      </c>
      <c r="Y18" s="38">
        <f t="shared" si="11"/>
        <v>0</v>
      </c>
      <c r="Z18" s="38">
        <f t="shared" si="11"/>
        <v>0</v>
      </c>
      <c r="AA18" s="38">
        <f t="shared" si="11"/>
        <v>0</v>
      </c>
      <c r="AB18" s="60">
        <f t="shared" si="12"/>
        <v>0</v>
      </c>
      <c r="AC18" s="54">
        <f t="shared" si="9"/>
        <v>0</v>
      </c>
    </row>
    <row r="19" spans="1:29" ht="19.5" customHeight="1" x14ac:dyDescent="0.2">
      <c r="A19" s="199" t="s">
        <v>58</v>
      </c>
      <c r="B19" s="169" t="s">
        <v>33</v>
      </c>
      <c r="C19" s="164">
        <v>6</v>
      </c>
      <c r="D19" s="86">
        <v>20</v>
      </c>
      <c r="E19" s="38">
        <v>0</v>
      </c>
      <c r="F19" s="38">
        <v>0</v>
      </c>
      <c r="G19" s="38">
        <v>0</v>
      </c>
      <c r="H19" s="67">
        <f t="shared" si="13"/>
        <v>20</v>
      </c>
      <c r="I19" s="86"/>
      <c r="J19" s="38"/>
      <c r="K19" s="89"/>
      <c r="L19" s="38"/>
      <c r="M19" s="37">
        <f t="shared" si="14"/>
        <v>20</v>
      </c>
      <c r="N19" s="89"/>
      <c r="O19" s="67"/>
      <c r="P19" s="68"/>
      <c r="Q19" s="51"/>
      <c r="R19" s="51"/>
      <c r="S19" s="51"/>
      <c r="T19" s="51"/>
      <c r="U19" s="64"/>
      <c r="V19" s="38"/>
      <c r="W19" s="38"/>
      <c r="X19" s="38"/>
      <c r="Y19" s="38"/>
      <c r="Z19" s="38"/>
      <c r="AA19" s="38"/>
      <c r="AB19" s="60">
        <f t="shared" si="12"/>
        <v>0</v>
      </c>
      <c r="AC19" s="54">
        <f t="shared" si="9"/>
        <v>0</v>
      </c>
    </row>
    <row r="20" spans="1:29" ht="19.5" customHeight="1" x14ac:dyDescent="0.2">
      <c r="A20" s="200"/>
      <c r="B20" s="169" t="s">
        <v>35</v>
      </c>
      <c r="C20" s="159">
        <v>10</v>
      </c>
      <c r="D20" s="64">
        <v>42</v>
      </c>
      <c r="E20" s="38">
        <v>0</v>
      </c>
      <c r="F20" s="38">
        <v>10</v>
      </c>
      <c r="G20" s="37">
        <v>0</v>
      </c>
      <c r="H20" s="67">
        <f t="shared" si="13"/>
        <v>42</v>
      </c>
      <c r="I20" s="64"/>
      <c r="J20" s="38"/>
      <c r="K20" s="88">
        <f>$D20</f>
        <v>42</v>
      </c>
      <c r="L20" s="38"/>
      <c r="M20" s="37">
        <f t="shared" si="14"/>
        <v>42</v>
      </c>
      <c r="N20" s="88"/>
      <c r="O20" s="67"/>
      <c r="P20" s="68">
        <f t="shared" ref="P20:AA21" si="16">P$19</f>
        <v>0</v>
      </c>
      <c r="Q20" s="51">
        <f t="shared" si="16"/>
        <v>0</v>
      </c>
      <c r="R20" s="51">
        <f t="shared" si="16"/>
        <v>0</v>
      </c>
      <c r="S20" s="51">
        <f t="shared" si="16"/>
        <v>0</v>
      </c>
      <c r="T20" s="51">
        <f t="shared" si="16"/>
        <v>0</v>
      </c>
      <c r="U20" s="64">
        <f t="shared" si="16"/>
        <v>0</v>
      </c>
      <c r="V20" s="38">
        <f t="shared" si="16"/>
        <v>0</v>
      </c>
      <c r="W20" s="38">
        <f t="shared" si="16"/>
        <v>0</v>
      </c>
      <c r="X20" s="38">
        <f t="shared" si="16"/>
        <v>0</v>
      </c>
      <c r="Y20" s="38">
        <f t="shared" si="16"/>
        <v>0</v>
      </c>
      <c r="Z20" s="38">
        <f t="shared" si="16"/>
        <v>0</v>
      </c>
      <c r="AA20" s="38">
        <f t="shared" si="16"/>
        <v>0</v>
      </c>
      <c r="AB20" s="60">
        <f t="shared" si="12"/>
        <v>0</v>
      </c>
      <c r="AC20" s="54">
        <f t="shared" si="9"/>
        <v>0</v>
      </c>
    </row>
    <row r="21" spans="1:29" ht="19.5" customHeight="1" x14ac:dyDescent="0.2">
      <c r="A21" s="201"/>
      <c r="B21" s="169" t="s">
        <v>34</v>
      </c>
      <c r="C21" s="164">
        <v>2</v>
      </c>
      <c r="D21" s="64">
        <v>12</v>
      </c>
      <c r="E21" s="37">
        <v>0</v>
      </c>
      <c r="F21" s="37">
        <v>0</v>
      </c>
      <c r="G21" s="37">
        <v>0</v>
      </c>
      <c r="H21" s="67">
        <f t="shared" si="13"/>
        <v>12</v>
      </c>
      <c r="I21" s="64"/>
      <c r="J21" s="37"/>
      <c r="K21" s="88"/>
      <c r="L21" s="37"/>
      <c r="M21" s="37">
        <f t="shared" si="14"/>
        <v>12</v>
      </c>
      <c r="N21" s="88"/>
      <c r="O21" s="65"/>
      <c r="P21" s="68">
        <f t="shared" si="16"/>
        <v>0</v>
      </c>
      <c r="Q21" s="51">
        <f t="shared" si="16"/>
        <v>0</v>
      </c>
      <c r="R21" s="51">
        <f t="shared" si="16"/>
        <v>0</v>
      </c>
      <c r="S21" s="51">
        <f t="shared" si="16"/>
        <v>0</v>
      </c>
      <c r="T21" s="51">
        <f t="shared" si="16"/>
        <v>0</v>
      </c>
      <c r="U21" s="64">
        <f t="shared" si="16"/>
        <v>0</v>
      </c>
      <c r="V21" s="38">
        <f t="shared" si="16"/>
        <v>0</v>
      </c>
      <c r="W21" s="38">
        <f t="shared" si="16"/>
        <v>0</v>
      </c>
      <c r="X21" s="38">
        <f t="shared" si="16"/>
        <v>0</v>
      </c>
      <c r="Y21" s="38">
        <f t="shared" si="16"/>
        <v>0</v>
      </c>
      <c r="Z21" s="38">
        <f t="shared" si="16"/>
        <v>0</v>
      </c>
      <c r="AA21" s="38">
        <f t="shared" si="16"/>
        <v>0</v>
      </c>
      <c r="AB21" s="60">
        <f t="shared" si="12"/>
        <v>0</v>
      </c>
      <c r="AC21" s="54">
        <f t="shared" si="9"/>
        <v>0</v>
      </c>
    </row>
    <row r="22" spans="1:29" ht="19.5" customHeight="1" x14ac:dyDescent="0.2">
      <c r="A22" s="199" t="s">
        <v>72</v>
      </c>
      <c r="B22" s="169" t="s">
        <v>33</v>
      </c>
      <c r="C22" s="164">
        <v>3</v>
      </c>
      <c r="D22" s="86">
        <v>20</v>
      </c>
      <c r="E22" s="38">
        <v>0</v>
      </c>
      <c r="F22" s="38">
        <v>0</v>
      </c>
      <c r="G22" s="38">
        <v>0</v>
      </c>
      <c r="H22" s="67">
        <f t="shared" si="13"/>
        <v>20</v>
      </c>
      <c r="I22" s="86"/>
      <c r="J22" s="38"/>
      <c r="K22" s="89"/>
      <c r="L22" s="38"/>
      <c r="M22" s="37">
        <f t="shared" si="14"/>
        <v>20</v>
      </c>
      <c r="N22" s="89"/>
      <c r="O22" s="67"/>
      <c r="P22" s="68">
        <f t="shared" ref="P22:AA27" si="17">P$19</f>
        <v>0</v>
      </c>
      <c r="Q22" s="51">
        <f t="shared" si="17"/>
        <v>0</v>
      </c>
      <c r="R22" s="51">
        <f t="shared" si="17"/>
        <v>0</v>
      </c>
      <c r="S22" s="51">
        <f t="shared" si="17"/>
        <v>0</v>
      </c>
      <c r="T22" s="51">
        <f t="shared" si="17"/>
        <v>0</v>
      </c>
      <c r="U22" s="64">
        <f t="shared" si="17"/>
        <v>0</v>
      </c>
      <c r="V22" s="38">
        <f t="shared" si="17"/>
        <v>0</v>
      </c>
      <c r="W22" s="38">
        <f t="shared" si="17"/>
        <v>0</v>
      </c>
      <c r="X22" s="38">
        <f t="shared" si="17"/>
        <v>0</v>
      </c>
      <c r="Y22" s="38">
        <f t="shared" si="17"/>
        <v>0</v>
      </c>
      <c r="Z22" s="38">
        <f t="shared" si="17"/>
        <v>0</v>
      </c>
      <c r="AA22" s="38">
        <f t="shared" si="17"/>
        <v>0</v>
      </c>
      <c r="AB22" s="60">
        <f t="shared" si="12"/>
        <v>0</v>
      </c>
      <c r="AC22" s="54">
        <f t="shared" si="9"/>
        <v>0</v>
      </c>
    </row>
    <row r="23" spans="1:29" ht="19.5" customHeight="1" x14ac:dyDescent="0.2">
      <c r="A23" s="200"/>
      <c r="B23" s="169" t="s">
        <v>35</v>
      </c>
      <c r="C23" s="159">
        <v>5</v>
      </c>
      <c r="D23" s="64">
        <v>42</v>
      </c>
      <c r="E23" s="38">
        <v>0</v>
      </c>
      <c r="F23" s="38">
        <v>10</v>
      </c>
      <c r="G23" s="37">
        <v>0</v>
      </c>
      <c r="H23" s="67">
        <f t="shared" si="13"/>
        <v>42</v>
      </c>
      <c r="I23" s="64"/>
      <c r="J23" s="38"/>
      <c r="K23" s="88">
        <f>$D23</f>
        <v>42</v>
      </c>
      <c r="L23" s="38"/>
      <c r="M23" s="37">
        <f t="shared" si="14"/>
        <v>42</v>
      </c>
      <c r="N23" s="88"/>
      <c r="O23" s="67"/>
      <c r="P23" s="68">
        <f t="shared" si="17"/>
        <v>0</v>
      </c>
      <c r="Q23" s="51">
        <f t="shared" si="17"/>
        <v>0</v>
      </c>
      <c r="R23" s="51">
        <f t="shared" si="17"/>
        <v>0</v>
      </c>
      <c r="S23" s="51">
        <f t="shared" si="17"/>
        <v>0</v>
      </c>
      <c r="T23" s="51">
        <f t="shared" si="17"/>
        <v>0</v>
      </c>
      <c r="U23" s="64">
        <f t="shared" si="17"/>
        <v>0</v>
      </c>
      <c r="V23" s="38">
        <f t="shared" si="17"/>
        <v>0</v>
      </c>
      <c r="W23" s="38">
        <f t="shared" si="17"/>
        <v>0</v>
      </c>
      <c r="X23" s="38">
        <f t="shared" si="17"/>
        <v>0</v>
      </c>
      <c r="Y23" s="38">
        <f t="shared" si="17"/>
        <v>0</v>
      </c>
      <c r="Z23" s="38">
        <f t="shared" si="17"/>
        <v>0</v>
      </c>
      <c r="AA23" s="38">
        <f t="shared" si="17"/>
        <v>0</v>
      </c>
      <c r="AB23" s="60">
        <f t="shared" si="12"/>
        <v>0</v>
      </c>
      <c r="AC23" s="54">
        <f t="shared" si="9"/>
        <v>0</v>
      </c>
    </row>
    <row r="24" spans="1:29" ht="19.5" customHeight="1" x14ac:dyDescent="0.2">
      <c r="A24" s="200"/>
      <c r="B24" s="170" t="s">
        <v>34</v>
      </c>
      <c r="C24" s="163">
        <v>1</v>
      </c>
      <c r="D24" s="102">
        <v>12</v>
      </c>
      <c r="E24" s="101">
        <v>0</v>
      </c>
      <c r="F24" s="101">
        <v>0</v>
      </c>
      <c r="G24" s="101">
        <v>0</v>
      </c>
      <c r="H24" s="67">
        <f t="shared" si="13"/>
        <v>12</v>
      </c>
      <c r="I24" s="102"/>
      <c r="J24" s="101"/>
      <c r="K24" s="103"/>
      <c r="L24" s="101"/>
      <c r="M24" s="37">
        <f t="shared" si="14"/>
        <v>12</v>
      </c>
      <c r="N24" s="103"/>
      <c r="O24" s="100"/>
      <c r="P24" s="68">
        <f t="shared" si="17"/>
        <v>0</v>
      </c>
      <c r="Q24" s="51">
        <f t="shared" si="17"/>
        <v>0</v>
      </c>
      <c r="R24" s="51">
        <f t="shared" si="17"/>
        <v>0</v>
      </c>
      <c r="S24" s="51">
        <f t="shared" si="17"/>
        <v>0</v>
      </c>
      <c r="T24" s="51">
        <f t="shared" si="17"/>
        <v>0</v>
      </c>
      <c r="U24" s="64">
        <f t="shared" si="17"/>
        <v>0</v>
      </c>
      <c r="V24" s="38">
        <f t="shared" si="17"/>
        <v>0</v>
      </c>
      <c r="W24" s="38">
        <f t="shared" si="17"/>
        <v>0</v>
      </c>
      <c r="X24" s="38">
        <f t="shared" si="17"/>
        <v>0</v>
      </c>
      <c r="Y24" s="38">
        <f t="shared" si="17"/>
        <v>0</v>
      </c>
      <c r="Z24" s="38">
        <f t="shared" si="17"/>
        <v>0</v>
      </c>
      <c r="AA24" s="38">
        <f t="shared" si="17"/>
        <v>0</v>
      </c>
      <c r="AB24" s="60">
        <f t="shared" si="12"/>
        <v>0</v>
      </c>
      <c r="AC24" s="54">
        <f t="shared" si="9"/>
        <v>0</v>
      </c>
    </row>
    <row r="25" spans="1:29" ht="19.5" customHeight="1" x14ac:dyDescent="0.2">
      <c r="A25" s="199" t="s">
        <v>59</v>
      </c>
      <c r="B25" s="169" t="s">
        <v>33</v>
      </c>
      <c r="C25" s="164">
        <v>0</v>
      </c>
      <c r="D25" s="86">
        <v>20</v>
      </c>
      <c r="E25" s="38">
        <v>0</v>
      </c>
      <c r="F25" s="38">
        <v>0</v>
      </c>
      <c r="G25" s="38">
        <v>0</v>
      </c>
      <c r="H25" s="67">
        <f t="shared" si="13"/>
        <v>20</v>
      </c>
      <c r="I25" s="86"/>
      <c r="J25" s="38"/>
      <c r="K25" s="89"/>
      <c r="L25" s="38"/>
      <c r="M25" s="38">
        <f t="shared" si="14"/>
        <v>20</v>
      </c>
      <c r="N25" s="89"/>
      <c r="O25" s="67"/>
      <c r="P25" s="155">
        <f t="shared" si="17"/>
        <v>0</v>
      </c>
      <c r="Q25" s="79">
        <f t="shared" si="17"/>
        <v>0</v>
      </c>
      <c r="R25" s="79">
        <f t="shared" si="17"/>
        <v>0</v>
      </c>
      <c r="S25" s="79">
        <f t="shared" si="17"/>
        <v>0</v>
      </c>
      <c r="T25" s="79">
        <f t="shared" si="17"/>
        <v>0</v>
      </c>
      <c r="U25" s="86">
        <f t="shared" si="17"/>
        <v>0</v>
      </c>
      <c r="V25" s="38">
        <f t="shared" si="17"/>
        <v>0</v>
      </c>
      <c r="W25" s="38">
        <f t="shared" si="17"/>
        <v>0</v>
      </c>
      <c r="X25" s="38">
        <f t="shared" si="17"/>
        <v>0</v>
      </c>
      <c r="Y25" s="38">
        <f t="shared" si="17"/>
        <v>0</v>
      </c>
      <c r="Z25" s="38">
        <f t="shared" si="17"/>
        <v>0</v>
      </c>
      <c r="AA25" s="38">
        <f t="shared" si="17"/>
        <v>0</v>
      </c>
      <c r="AB25" s="156">
        <f t="shared" si="12"/>
        <v>0</v>
      </c>
      <c r="AC25" s="87">
        <f t="shared" si="9"/>
        <v>0</v>
      </c>
    </row>
    <row r="26" spans="1:29" ht="19.5" customHeight="1" x14ac:dyDescent="0.2">
      <c r="A26" s="200"/>
      <c r="B26" s="169" t="s">
        <v>35</v>
      </c>
      <c r="C26" s="159">
        <v>7</v>
      </c>
      <c r="D26" s="64">
        <v>42</v>
      </c>
      <c r="E26" s="38">
        <v>0</v>
      </c>
      <c r="F26" s="38">
        <v>10</v>
      </c>
      <c r="G26" s="37">
        <v>0</v>
      </c>
      <c r="H26" s="67">
        <f t="shared" si="13"/>
        <v>42</v>
      </c>
      <c r="I26" s="64"/>
      <c r="J26" s="38"/>
      <c r="K26" s="88">
        <f>$D26</f>
        <v>42</v>
      </c>
      <c r="L26" s="38"/>
      <c r="M26" s="37">
        <f t="shared" si="14"/>
        <v>42</v>
      </c>
      <c r="N26" s="88"/>
      <c r="O26" s="67"/>
      <c r="P26" s="68">
        <f t="shared" si="17"/>
        <v>0</v>
      </c>
      <c r="Q26" s="51">
        <f t="shared" si="17"/>
        <v>0</v>
      </c>
      <c r="R26" s="51">
        <f t="shared" si="17"/>
        <v>0</v>
      </c>
      <c r="S26" s="51">
        <f t="shared" si="17"/>
        <v>0</v>
      </c>
      <c r="T26" s="51">
        <f t="shared" si="17"/>
        <v>0</v>
      </c>
      <c r="U26" s="64">
        <f t="shared" si="17"/>
        <v>0</v>
      </c>
      <c r="V26" s="38">
        <f t="shared" si="17"/>
        <v>0</v>
      </c>
      <c r="W26" s="38">
        <f t="shared" si="17"/>
        <v>0</v>
      </c>
      <c r="X26" s="38">
        <f t="shared" si="17"/>
        <v>0</v>
      </c>
      <c r="Y26" s="38">
        <f t="shared" si="17"/>
        <v>0</v>
      </c>
      <c r="Z26" s="38">
        <f t="shared" si="17"/>
        <v>0</v>
      </c>
      <c r="AA26" s="38">
        <f t="shared" si="17"/>
        <v>0</v>
      </c>
      <c r="AB26" s="60">
        <f t="shared" si="12"/>
        <v>0</v>
      </c>
      <c r="AC26" s="54">
        <f t="shared" si="9"/>
        <v>0</v>
      </c>
    </row>
    <row r="27" spans="1:29" ht="19.5" customHeight="1" x14ac:dyDescent="0.2">
      <c r="A27" s="201"/>
      <c r="B27" s="169" t="s">
        <v>34</v>
      </c>
      <c r="C27" s="164">
        <v>0</v>
      </c>
      <c r="D27" s="64">
        <v>12</v>
      </c>
      <c r="E27" s="37">
        <v>0</v>
      </c>
      <c r="F27" s="37">
        <v>0</v>
      </c>
      <c r="G27" s="37">
        <v>0</v>
      </c>
      <c r="H27" s="67">
        <f t="shared" si="13"/>
        <v>12</v>
      </c>
      <c r="I27" s="64"/>
      <c r="J27" s="37"/>
      <c r="K27" s="88"/>
      <c r="L27" s="37"/>
      <c r="M27" s="37">
        <f t="shared" si="14"/>
        <v>12</v>
      </c>
      <c r="N27" s="88"/>
      <c r="O27" s="65"/>
      <c r="P27" s="68">
        <f t="shared" si="17"/>
        <v>0</v>
      </c>
      <c r="Q27" s="51">
        <f t="shared" si="17"/>
        <v>0</v>
      </c>
      <c r="R27" s="51">
        <f t="shared" si="17"/>
        <v>0</v>
      </c>
      <c r="S27" s="51">
        <f t="shared" si="17"/>
        <v>0</v>
      </c>
      <c r="T27" s="51">
        <f t="shared" si="17"/>
        <v>0</v>
      </c>
      <c r="U27" s="64">
        <f t="shared" si="17"/>
        <v>0</v>
      </c>
      <c r="V27" s="38">
        <f t="shared" si="17"/>
        <v>0</v>
      </c>
      <c r="W27" s="38">
        <f t="shared" si="17"/>
        <v>0</v>
      </c>
      <c r="X27" s="38">
        <f t="shared" si="17"/>
        <v>0</v>
      </c>
      <c r="Y27" s="38">
        <f t="shared" si="17"/>
        <v>0</v>
      </c>
      <c r="Z27" s="38">
        <f t="shared" si="17"/>
        <v>0</v>
      </c>
      <c r="AA27" s="38">
        <f t="shared" si="17"/>
        <v>0</v>
      </c>
      <c r="AB27" s="60">
        <f t="shared" si="12"/>
        <v>0</v>
      </c>
      <c r="AC27" s="54">
        <f t="shared" si="9"/>
        <v>0</v>
      </c>
    </row>
    <row r="28" spans="1:29" ht="19.5" customHeight="1" x14ac:dyDescent="0.2">
      <c r="A28" s="200" t="s">
        <v>60</v>
      </c>
      <c r="B28" s="171" t="s">
        <v>33</v>
      </c>
      <c r="C28" s="159">
        <v>2</v>
      </c>
      <c r="D28" s="64">
        <v>16</v>
      </c>
      <c r="E28" s="37">
        <v>0</v>
      </c>
      <c r="F28" s="37">
        <v>0</v>
      </c>
      <c r="G28" s="37">
        <v>0</v>
      </c>
      <c r="H28" s="65">
        <f>$D28</f>
        <v>16</v>
      </c>
      <c r="I28" s="64"/>
      <c r="J28" s="37"/>
      <c r="K28" s="88"/>
      <c r="L28" s="37"/>
      <c r="M28" s="37">
        <f>$D28</f>
        <v>16</v>
      </c>
      <c r="N28" s="88"/>
      <c r="O28" s="37"/>
      <c r="P28" s="68"/>
      <c r="Q28" s="51"/>
      <c r="R28" s="51"/>
      <c r="S28" s="51"/>
      <c r="T28" s="51"/>
      <c r="U28" s="64"/>
      <c r="V28" s="37"/>
      <c r="W28" s="88"/>
      <c r="X28" s="37"/>
      <c r="Y28" s="37"/>
      <c r="Z28" s="88"/>
      <c r="AA28" s="37"/>
      <c r="AB28" s="60">
        <f>D28*P28+E28*Q28+F28*R28+G28*S28+H28*T28+K28*W28+M28*Y28</f>
        <v>0</v>
      </c>
      <c r="AC28" s="54">
        <f>AB28*C28</f>
        <v>0</v>
      </c>
    </row>
    <row r="29" spans="1:29" ht="19.5" customHeight="1" x14ac:dyDescent="0.2">
      <c r="A29" s="200"/>
      <c r="B29" s="169" t="s">
        <v>35</v>
      </c>
      <c r="C29" s="159">
        <v>3</v>
      </c>
      <c r="D29" s="64">
        <v>42</v>
      </c>
      <c r="E29" s="38">
        <v>0</v>
      </c>
      <c r="F29" s="38">
        <v>10</v>
      </c>
      <c r="G29" s="37">
        <v>0</v>
      </c>
      <c r="H29" s="67">
        <f>$D29</f>
        <v>42</v>
      </c>
      <c r="I29" s="64"/>
      <c r="J29" s="38"/>
      <c r="K29" s="88">
        <f>$D29</f>
        <v>42</v>
      </c>
      <c r="L29" s="38"/>
      <c r="M29" s="37">
        <f>$D29</f>
        <v>42</v>
      </c>
      <c r="N29" s="88"/>
      <c r="O29" s="38"/>
      <c r="P29" s="68">
        <f t="shared" ref="P29:AA30" si="18">P$28</f>
        <v>0</v>
      </c>
      <c r="Q29" s="51">
        <f t="shared" si="18"/>
        <v>0</v>
      </c>
      <c r="R29" s="51">
        <f t="shared" si="18"/>
        <v>0</v>
      </c>
      <c r="S29" s="51">
        <f t="shared" si="18"/>
        <v>0</v>
      </c>
      <c r="T29" s="51">
        <f t="shared" si="18"/>
        <v>0</v>
      </c>
      <c r="U29" s="64">
        <f t="shared" si="18"/>
        <v>0</v>
      </c>
      <c r="V29" s="38">
        <f t="shared" si="18"/>
        <v>0</v>
      </c>
      <c r="W29" s="38">
        <f t="shared" si="18"/>
        <v>0</v>
      </c>
      <c r="X29" s="38">
        <f t="shared" si="18"/>
        <v>0</v>
      </c>
      <c r="Y29" s="38">
        <f t="shared" si="18"/>
        <v>0</v>
      </c>
      <c r="Z29" s="38">
        <f t="shared" si="18"/>
        <v>0</v>
      </c>
      <c r="AA29" s="38">
        <f t="shared" si="18"/>
        <v>0</v>
      </c>
      <c r="AB29" s="60">
        <f>D29*P29+E29*Q29+F29*R29+G29*S29+H29*T29+K29*W29+M29*+Y29</f>
        <v>0</v>
      </c>
      <c r="AC29" s="54">
        <f>AB29*C29</f>
        <v>0</v>
      </c>
    </row>
    <row r="30" spans="1:29" ht="19.5" customHeight="1" x14ac:dyDescent="0.2">
      <c r="A30" s="201"/>
      <c r="B30" s="169" t="s">
        <v>34</v>
      </c>
      <c r="C30" s="159">
        <v>0</v>
      </c>
      <c r="D30" s="64">
        <v>12</v>
      </c>
      <c r="E30" s="37">
        <v>0</v>
      </c>
      <c r="F30" s="37">
        <v>0</v>
      </c>
      <c r="G30" s="37">
        <v>0</v>
      </c>
      <c r="H30" s="67">
        <f>$D30</f>
        <v>12</v>
      </c>
      <c r="I30" s="64"/>
      <c r="J30" s="37"/>
      <c r="K30" s="88"/>
      <c r="L30" s="37"/>
      <c r="M30" s="37">
        <f>$D30</f>
        <v>12</v>
      </c>
      <c r="N30" s="88"/>
      <c r="O30" s="37"/>
      <c r="P30" s="68">
        <f t="shared" si="18"/>
        <v>0</v>
      </c>
      <c r="Q30" s="51">
        <f t="shared" si="18"/>
        <v>0</v>
      </c>
      <c r="R30" s="51">
        <f t="shared" si="18"/>
        <v>0</v>
      </c>
      <c r="S30" s="51">
        <f t="shared" si="18"/>
        <v>0</v>
      </c>
      <c r="T30" s="51">
        <f t="shared" si="18"/>
        <v>0</v>
      </c>
      <c r="U30" s="64">
        <f t="shared" si="18"/>
        <v>0</v>
      </c>
      <c r="V30" s="38">
        <f t="shared" si="18"/>
        <v>0</v>
      </c>
      <c r="W30" s="38">
        <f t="shared" si="18"/>
        <v>0</v>
      </c>
      <c r="X30" s="38">
        <f t="shared" si="18"/>
        <v>0</v>
      </c>
      <c r="Y30" s="38">
        <f t="shared" si="18"/>
        <v>0</v>
      </c>
      <c r="Z30" s="38">
        <f t="shared" si="18"/>
        <v>0</v>
      </c>
      <c r="AA30" s="38">
        <f t="shared" si="18"/>
        <v>0</v>
      </c>
      <c r="AB30" s="60">
        <f>D30*P30+E30*Q30+F30*R30+G30*S30+H30*T30+K30*W30+M30*+Y30</f>
        <v>0</v>
      </c>
      <c r="AC30" s="54">
        <f>AB30*C30</f>
        <v>0</v>
      </c>
    </row>
    <row r="31" spans="1:29" ht="19.5" customHeight="1" x14ac:dyDescent="0.2">
      <c r="A31" s="200" t="s">
        <v>43</v>
      </c>
      <c r="B31" s="171" t="s">
        <v>33</v>
      </c>
      <c r="C31" s="159">
        <v>8</v>
      </c>
      <c r="D31" s="64">
        <v>20</v>
      </c>
      <c r="E31" s="37">
        <v>0</v>
      </c>
      <c r="F31" s="37">
        <v>0</v>
      </c>
      <c r="G31" s="37">
        <v>0</v>
      </c>
      <c r="H31" s="67">
        <f t="shared" si="13"/>
        <v>20</v>
      </c>
      <c r="I31" s="64"/>
      <c r="J31" s="37"/>
      <c r="K31" s="88"/>
      <c r="L31" s="37"/>
      <c r="M31" s="37">
        <f t="shared" si="14"/>
        <v>20</v>
      </c>
      <c r="N31" s="88"/>
      <c r="O31" s="37"/>
      <c r="P31" s="68"/>
      <c r="Q31" s="51"/>
      <c r="R31" s="51"/>
      <c r="S31" s="51"/>
      <c r="T31" s="51"/>
      <c r="U31" s="64"/>
      <c r="V31" s="38"/>
      <c r="W31" s="38"/>
      <c r="X31" s="38"/>
      <c r="Y31" s="38"/>
      <c r="Z31" s="38"/>
      <c r="AA31" s="38"/>
      <c r="AB31" s="60">
        <f t="shared" si="12"/>
        <v>0</v>
      </c>
      <c r="AC31" s="54">
        <f t="shared" si="9"/>
        <v>0</v>
      </c>
    </row>
    <row r="32" spans="1:29" ht="19.5" customHeight="1" x14ac:dyDescent="0.2">
      <c r="A32" s="200"/>
      <c r="B32" s="169" t="s">
        <v>35</v>
      </c>
      <c r="C32" s="159">
        <v>13</v>
      </c>
      <c r="D32" s="64">
        <v>42</v>
      </c>
      <c r="E32" s="38">
        <v>0</v>
      </c>
      <c r="F32" s="38">
        <v>10</v>
      </c>
      <c r="G32" s="37">
        <v>0</v>
      </c>
      <c r="H32" s="67">
        <f t="shared" si="13"/>
        <v>42</v>
      </c>
      <c r="I32" s="64"/>
      <c r="J32" s="38"/>
      <c r="K32" s="88">
        <f>$D32</f>
        <v>42</v>
      </c>
      <c r="L32" s="38"/>
      <c r="M32" s="37">
        <f t="shared" si="14"/>
        <v>42</v>
      </c>
      <c r="N32" s="88"/>
      <c r="O32" s="38"/>
      <c r="P32" s="68">
        <f t="shared" ref="P32:AA33" si="19">P$31</f>
        <v>0</v>
      </c>
      <c r="Q32" s="51">
        <f t="shared" si="19"/>
        <v>0</v>
      </c>
      <c r="R32" s="51">
        <f t="shared" si="19"/>
        <v>0</v>
      </c>
      <c r="S32" s="51">
        <f t="shared" si="19"/>
        <v>0</v>
      </c>
      <c r="T32" s="51">
        <f t="shared" si="19"/>
        <v>0</v>
      </c>
      <c r="U32" s="64">
        <f t="shared" si="19"/>
        <v>0</v>
      </c>
      <c r="V32" s="38">
        <f t="shared" si="19"/>
        <v>0</v>
      </c>
      <c r="W32" s="38">
        <f t="shared" si="19"/>
        <v>0</v>
      </c>
      <c r="X32" s="38">
        <f t="shared" si="19"/>
        <v>0</v>
      </c>
      <c r="Y32" s="38">
        <f t="shared" si="19"/>
        <v>0</v>
      </c>
      <c r="Z32" s="38">
        <f t="shared" si="19"/>
        <v>0</v>
      </c>
      <c r="AA32" s="38">
        <f t="shared" si="19"/>
        <v>0</v>
      </c>
      <c r="AB32" s="60">
        <f>D32*P32+E32*Q32+F32*R32+G32*S32+H32*T32+K32*W32+M32*Y32</f>
        <v>0</v>
      </c>
      <c r="AC32" s="54">
        <f t="shared" si="9"/>
        <v>0</v>
      </c>
    </row>
    <row r="33" spans="1:29" ht="19.5" customHeight="1" thickBot="1" x14ac:dyDescent="0.25">
      <c r="A33" s="204"/>
      <c r="B33" s="169" t="s">
        <v>34</v>
      </c>
      <c r="C33" s="165">
        <v>0</v>
      </c>
      <c r="D33" s="64">
        <v>12</v>
      </c>
      <c r="E33" s="37">
        <v>0</v>
      </c>
      <c r="F33" s="37">
        <v>0</v>
      </c>
      <c r="G33" s="37">
        <v>0</v>
      </c>
      <c r="H33" s="67">
        <f t="shared" si="13"/>
        <v>12</v>
      </c>
      <c r="I33" s="64"/>
      <c r="J33" s="37"/>
      <c r="K33" s="88"/>
      <c r="L33" s="37"/>
      <c r="M33" s="37">
        <f t="shared" si="14"/>
        <v>12</v>
      </c>
      <c r="N33" s="84"/>
      <c r="O33" s="37"/>
      <c r="P33" s="68">
        <f t="shared" si="19"/>
        <v>0</v>
      </c>
      <c r="Q33" s="51">
        <f t="shared" si="19"/>
        <v>0</v>
      </c>
      <c r="R33" s="51">
        <f t="shared" si="19"/>
        <v>0</v>
      </c>
      <c r="S33" s="51">
        <f t="shared" si="19"/>
        <v>0</v>
      </c>
      <c r="T33" s="51">
        <f t="shared" si="19"/>
        <v>0</v>
      </c>
      <c r="U33" s="64">
        <f t="shared" si="19"/>
        <v>0</v>
      </c>
      <c r="V33" s="38">
        <f t="shared" si="19"/>
        <v>0</v>
      </c>
      <c r="W33" s="38">
        <f t="shared" si="19"/>
        <v>0</v>
      </c>
      <c r="X33" s="38">
        <f t="shared" si="19"/>
        <v>0</v>
      </c>
      <c r="Y33" s="38">
        <f t="shared" si="19"/>
        <v>0</v>
      </c>
      <c r="Z33" s="38">
        <f t="shared" si="19"/>
        <v>0</v>
      </c>
      <c r="AA33" s="38">
        <f t="shared" si="19"/>
        <v>0</v>
      </c>
      <c r="AB33" s="60">
        <f>D33*P33+E33*Q33+F33*R33+G33*S33+H33*T33+K33*W33+M33*Y33</f>
        <v>0</v>
      </c>
      <c r="AC33" s="54">
        <f t="shared" si="9"/>
        <v>0</v>
      </c>
    </row>
    <row r="34" spans="1:29" ht="18" customHeight="1" thickBot="1" x14ac:dyDescent="0.25">
      <c r="A34" s="72" t="s">
        <v>36</v>
      </c>
      <c r="B34" s="72" t="s">
        <v>63</v>
      </c>
      <c r="C34" s="69">
        <v>68</v>
      </c>
      <c r="D34" s="66"/>
      <c r="E34" s="40"/>
      <c r="F34" s="40"/>
      <c r="G34" s="40"/>
      <c r="H34" s="52"/>
      <c r="I34" s="66"/>
      <c r="J34" s="81"/>
      <c r="K34" s="80"/>
      <c r="L34" s="40"/>
      <c r="M34" s="81"/>
      <c r="N34" s="40"/>
      <c r="O34" s="52"/>
      <c r="P34" s="66"/>
      <c r="Q34" s="40"/>
      <c r="R34" s="40"/>
      <c r="S34" s="40"/>
      <c r="T34" s="81"/>
      <c r="U34" s="66"/>
      <c r="V34" s="81"/>
      <c r="W34" s="80"/>
      <c r="X34" s="40"/>
      <c r="Y34" s="81"/>
      <c r="Z34" s="80"/>
      <c r="AA34" s="40"/>
      <c r="AB34" s="80"/>
      <c r="AC34" s="59">
        <f>SUM(AC16:AC33)</f>
        <v>0</v>
      </c>
    </row>
    <row r="35" spans="1:29" ht="19.5" customHeight="1" x14ac:dyDescent="0.2">
      <c r="A35" s="199" t="s">
        <v>61</v>
      </c>
      <c r="B35" s="169" t="s">
        <v>33</v>
      </c>
      <c r="C35" s="161">
        <v>0</v>
      </c>
      <c r="D35" s="64">
        <v>18</v>
      </c>
      <c r="E35" s="37">
        <v>0</v>
      </c>
      <c r="F35" s="37">
        <v>0</v>
      </c>
      <c r="G35" s="37">
        <v>0</v>
      </c>
      <c r="H35" s="67">
        <f t="shared" ref="H35:H52" si="20">$D35</f>
        <v>18</v>
      </c>
      <c r="I35" s="64"/>
      <c r="J35" s="37"/>
      <c r="K35" s="88"/>
      <c r="L35" s="37"/>
      <c r="M35" s="37">
        <f t="shared" ref="M35:M61" si="21">$D35</f>
        <v>18</v>
      </c>
      <c r="N35" s="88"/>
      <c r="O35" s="37"/>
      <c r="P35" s="68"/>
      <c r="Q35" s="51"/>
      <c r="R35" s="51"/>
      <c r="S35" s="51"/>
      <c r="T35" s="51"/>
      <c r="U35" s="64"/>
      <c r="V35" s="38"/>
      <c r="W35" s="38"/>
      <c r="X35" s="38"/>
      <c r="Y35" s="38"/>
      <c r="Z35" s="38"/>
      <c r="AA35" s="38"/>
      <c r="AB35" s="60">
        <f t="shared" ref="AB35:AB51" si="22">D35*P35+E35*Q35+F35*R35+G35*S35+H35*T35+K35*W35+M35*+Y35</f>
        <v>0</v>
      </c>
      <c r="AC35" s="54">
        <f t="shared" ref="AC35:AC40" si="23">AB35*C35</f>
        <v>0</v>
      </c>
    </row>
    <row r="36" spans="1:29" ht="19.5" customHeight="1" x14ac:dyDescent="0.2">
      <c r="A36" s="200"/>
      <c r="B36" s="169" t="s">
        <v>35</v>
      </c>
      <c r="C36" s="161">
        <v>2</v>
      </c>
      <c r="D36" s="64">
        <v>38</v>
      </c>
      <c r="E36" s="37">
        <v>0</v>
      </c>
      <c r="F36" s="37">
        <v>10</v>
      </c>
      <c r="G36" s="37">
        <v>0</v>
      </c>
      <c r="H36" s="67">
        <f t="shared" si="20"/>
        <v>38</v>
      </c>
      <c r="I36" s="64"/>
      <c r="J36" s="37"/>
      <c r="K36" s="88">
        <f>$D36</f>
        <v>38</v>
      </c>
      <c r="L36" s="37"/>
      <c r="M36" s="37">
        <f t="shared" si="21"/>
        <v>38</v>
      </c>
      <c r="N36" s="88"/>
      <c r="O36" s="37"/>
      <c r="P36" s="68">
        <f t="shared" ref="P36:AA37" si="24">P$35</f>
        <v>0</v>
      </c>
      <c r="Q36" s="51">
        <f t="shared" si="24"/>
        <v>0</v>
      </c>
      <c r="R36" s="51">
        <f t="shared" si="24"/>
        <v>0</v>
      </c>
      <c r="S36" s="51">
        <f t="shared" si="24"/>
        <v>0</v>
      </c>
      <c r="T36" s="51">
        <f t="shared" si="24"/>
        <v>0</v>
      </c>
      <c r="U36" s="64">
        <f t="shared" si="24"/>
        <v>0</v>
      </c>
      <c r="V36" s="38">
        <f t="shared" si="24"/>
        <v>0</v>
      </c>
      <c r="W36" s="38">
        <f t="shared" si="24"/>
        <v>0</v>
      </c>
      <c r="X36" s="38">
        <f t="shared" si="24"/>
        <v>0</v>
      </c>
      <c r="Y36" s="38">
        <f t="shared" si="24"/>
        <v>0</v>
      </c>
      <c r="Z36" s="38">
        <f t="shared" si="24"/>
        <v>0</v>
      </c>
      <c r="AA36" s="38">
        <f t="shared" si="24"/>
        <v>0</v>
      </c>
      <c r="AB36" s="60">
        <f t="shared" si="22"/>
        <v>0</v>
      </c>
      <c r="AC36" s="54">
        <f t="shared" si="23"/>
        <v>0</v>
      </c>
    </row>
    <row r="37" spans="1:29" ht="19.5" customHeight="1" x14ac:dyDescent="0.2">
      <c r="A37" s="201"/>
      <c r="B37" s="169" t="s">
        <v>34</v>
      </c>
      <c r="C37" s="161">
        <v>0</v>
      </c>
      <c r="D37" s="86">
        <v>12</v>
      </c>
      <c r="E37" s="38">
        <v>0</v>
      </c>
      <c r="F37" s="38">
        <v>0</v>
      </c>
      <c r="G37" s="38">
        <v>0</v>
      </c>
      <c r="H37" s="67">
        <f t="shared" si="20"/>
        <v>12</v>
      </c>
      <c r="I37" s="86"/>
      <c r="J37" s="38"/>
      <c r="K37" s="89"/>
      <c r="L37" s="38"/>
      <c r="M37" s="37">
        <f t="shared" si="21"/>
        <v>12</v>
      </c>
      <c r="N37" s="89"/>
      <c r="O37" s="38"/>
      <c r="P37" s="68">
        <f t="shared" si="24"/>
        <v>0</v>
      </c>
      <c r="Q37" s="51">
        <f t="shared" si="24"/>
        <v>0</v>
      </c>
      <c r="R37" s="51">
        <f t="shared" si="24"/>
        <v>0</v>
      </c>
      <c r="S37" s="51">
        <f t="shared" si="24"/>
        <v>0</v>
      </c>
      <c r="T37" s="51">
        <f t="shared" si="24"/>
        <v>0</v>
      </c>
      <c r="U37" s="64">
        <f t="shared" si="24"/>
        <v>0</v>
      </c>
      <c r="V37" s="38">
        <f t="shared" si="24"/>
        <v>0</v>
      </c>
      <c r="W37" s="38">
        <f t="shared" si="24"/>
        <v>0</v>
      </c>
      <c r="X37" s="38">
        <f t="shared" si="24"/>
        <v>0</v>
      </c>
      <c r="Y37" s="38">
        <f t="shared" si="24"/>
        <v>0</v>
      </c>
      <c r="Z37" s="38">
        <f t="shared" si="24"/>
        <v>0</v>
      </c>
      <c r="AA37" s="38">
        <f t="shared" si="24"/>
        <v>0</v>
      </c>
      <c r="AB37" s="60">
        <f t="shared" si="22"/>
        <v>0</v>
      </c>
      <c r="AC37" s="87">
        <f t="shared" si="23"/>
        <v>0</v>
      </c>
    </row>
    <row r="38" spans="1:29" ht="19.5" customHeight="1" x14ac:dyDescent="0.2">
      <c r="A38" s="199" t="s">
        <v>73</v>
      </c>
      <c r="B38" s="169" t="s">
        <v>33</v>
      </c>
      <c r="C38" s="164">
        <v>0</v>
      </c>
      <c r="D38" s="86">
        <v>20</v>
      </c>
      <c r="E38" s="38">
        <v>0</v>
      </c>
      <c r="F38" s="38">
        <v>0</v>
      </c>
      <c r="G38" s="38">
        <v>0</v>
      </c>
      <c r="H38" s="67">
        <f t="shared" si="20"/>
        <v>20</v>
      </c>
      <c r="I38" s="86"/>
      <c r="J38" s="38"/>
      <c r="K38" s="89"/>
      <c r="L38" s="38"/>
      <c r="M38" s="37">
        <f t="shared" si="21"/>
        <v>20</v>
      </c>
      <c r="N38" s="89"/>
      <c r="O38" s="38"/>
      <c r="P38" s="68">
        <f t="shared" ref="P38:AA40" si="25">P$35</f>
        <v>0</v>
      </c>
      <c r="Q38" s="51">
        <f t="shared" si="25"/>
        <v>0</v>
      </c>
      <c r="R38" s="51">
        <f t="shared" si="25"/>
        <v>0</v>
      </c>
      <c r="S38" s="51">
        <f t="shared" si="25"/>
        <v>0</v>
      </c>
      <c r="T38" s="51">
        <f t="shared" si="25"/>
        <v>0</v>
      </c>
      <c r="U38" s="64">
        <f t="shared" si="25"/>
        <v>0</v>
      </c>
      <c r="V38" s="38">
        <f t="shared" si="25"/>
        <v>0</v>
      </c>
      <c r="W38" s="38">
        <f t="shared" si="25"/>
        <v>0</v>
      </c>
      <c r="X38" s="38">
        <f t="shared" si="25"/>
        <v>0</v>
      </c>
      <c r="Y38" s="38">
        <f t="shared" si="25"/>
        <v>0</v>
      </c>
      <c r="Z38" s="38">
        <f t="shared" si="25"/>
        <v>0</v>
      </c>
      <c r="AA38" s="38">
        <f t="shared" si="25"/>
        <v>0</v>
      </c>
      <c r="AB38" s="60">
        <f t="shared" si="22"/>
        <v>0</v>
      </c>
      <c r="AC38" s="87">
        <f t="shared" si="23"/>
        <v>0</v>
      </c>
    </row>
    <row r="39" spans="1:29" ht="19.5" customHeight="1" x14ac:dyDescent="0.2">
      <c r="A39" s="200"/>
      <c r="B39" s="169" t="s">
        <v>35</v>
      </c>
      <c r="C39" s="159">
        <v>1</v>
      </c>
      <c r="D39" s="64">
        <v>42</v>
      </c>
      <c r="E39" s="37">
        <v>0</v>
      </c>
      <c r="F39" s="37">
        <v>10</v>
      </c>
      <c r="G39" s="37">
        <v>0</v>
      </c>
      <c r="H39" s="67">
        <f t="shared" si="20"/>
        <v>42</v>
      </c>
      <c r="I39" s="64"/>
      <c r="J39" s="37"/>
      <c r="K39" s="88">
        <f>$D39</f>
        <v>42</v>
      </c>
      <c r="L39" s="37"/>
      <c r="M39" s="37">
        <f t="shared" si="21"/>
        <v>42</v>
      </c>
      <c r="N39" s="88"/>
      <c r="O39" s="37"/>
      <c r="P39" s="68">
        <f t="shared" si="25"/>
        <v>0</v>
      </c>
      <c r="Q39" s="51">
        <f t="shared" si="25"/>
        <v>0</v>
      </c>
      <c r="R39" s="51">
        <f t="shared" si="25"/>
        <v>0</v>
      </c>
      <c r="S39" s="51">
        <f t="shared" si="25"/>
        <v>0</v>
      </c>
      <c r="T39" s="51">
        <f t="shared" si="25"/>
        <v>0</v>
      </c>
      <c r="U39" s="64">
        <f t="shared" si="25"/>
        <v>0</v>
      </c>
      <c r="V39" s="38">
        <f t="shared" si="25"/>
        <v>0</v>
      </c>
      <c r="W39" s="38">
        <f t="shared" si="25"/>
        <v>0</v>
      </c>
      <c r="X39" s="38">
        <f t="shared" si="25"/>
        <v>0</v>
      </c>
      <c r="Y39" s="38">
        <f t="shared" si="25"/>
        <v>0</v>
      </c>
      <c r="Z39" s="38">
        <f t="shared" si="25"/>
        <v>0</v>
      </c>
      <c r="AA39" s="38">
        <f t="shared" si="25"/>
        <v>0</v>
      </c>
      <c r="AB39" s="60">
        <f t="shared" si="22"/>
        <v>0</v>
      </c>
      <c r="AC39" s="54">
        <f t="shared" si="23"/>
        <v>0</v>
      </c>
    </row>
    <row r="40" spans="1:29" ht="19.5" customHeight="1" x14ac:dyDescent="0.2">
      <c r="A40" s="201"/>
      <c r="B40" s="169" t="s">
        <v>34</v>
      </c>
      <c r="C40" s="159">
        <v>0</v>
      </c>
      <c r="D40" s="64">
        <v>12</v>
      </c>
      <c r="E40" s="37">
        <v>0</v>
      </c>
      <c r="F40" s="37">
        <v>0</v>
      </c>
      <c r="G40" s="37">
        <v>0</v>
      </c>
      <c r="H40" s="67">
        <f t="shared" si="20"/>
        <v>12</v>
      </c>
      <c r="I40" s="64"/>
      <c r="J40" s="37"/>
      <c r="K40" s="88"/>
      <c r="L40" s="37"/>
      <c r="M40" s="37">
        <f t="shared" si="21"/>
        <v>12</v>
      </c>
      <c r="N40" s="88"/>
      <c r="O40" s="37"/>
      <c r="P40" s="68">
        <f t="shared" si="25"/>
        <v>0</v>
      </c>
      <c r="Q40" s="51">
        <f t="shared" si="25"/>
        <v>0</v>
      </c>
      <c r="R40" s="51">
        <f t="shared" si="25"/>
        <v>0</v>
      </c>
      <c r="S40" s="51">
        <f t="shared" si="25"/>
        <v>0</v>
      </c>
      <c r="T40" s="51">
        <f t="shared" si="25"/>
        <v>0</v>
      </c>
      <c r="U40" s="64">
        <f t="shared" si="25"/>
        <v>0</v>
      </c>
      <c r="V40" s="38">
        <f t="shared" si="25"/>
        <v>0</v>
      </c>
      <c r="W40" s="38">
        <f t="shared" si="25"/>
        <v>0</v>
      </c>
      <c r="X40" s="38">
        <f t="shared" si="25"/>
        <v>0</v>
      </c>
      <c r="Y40" s="38">
        <f t="shared" si="25"/>
        <v>0</v>
      </c>
      <c r="Z40" s="38">
        <f t="shared" si="25"/>
        <v>0</v>
      </c>
      <c r="AA40" s="38">
        <f t="shared" si="25"/>
        <v>0</v>
      </c>
      <c r="AB40" s="60">
        <f t="shared" si="22"/>
        <v>0</v>
      </c>
      <c r="AC40" s="87">
        <f t="shared" si="23"/>
        <v>0</v>
      </c>
    </row>
    <row r="41" spans="1:29" ht="19.5" customHeight="1" x14ac:dyDescent="0.2">
      <c r="A41" s="199" t="s">
        <v>46</v>
      </c>
      <c r="B41" s="169" t="s">
        <v>33</v>
      </c>
      <c r="C41" s="161">
        <v>8</v>
      </c>
      <c r="D41" s="86">
        <v>16</v>
      </c>
      <c r="E41" s="38">
        <v>0</v>
      </c>
      <c r="F41" s="38">
        <v>0</v>
      </c>
      <c r="G41" s="38">
        <v>0</v>
      </c>
      <c r="H41" s="67">
        <f t="shared" si="20"/>
        <v>16</v>
      </c>
      <c r="I41" s="86"/>
      <c r="J41" s="38"/>
      <c r="K41" s="89"/>
      <c r="L41" s="38"/>
      <c r="M41" s="38">
        <f>$D41</f>
        <v>16</v>
      </c>
      <c r="N41" s="89"/>
      <c r="O41" s="38"/>
      <c r="P41" s="155"/>
      <c r="Q41" s="79"/>
      <c r="R41" s="79"/>
      <c r="S41" s="79"/>
      <c r="T41" s="79"/>
      <c r="U41" s="86"/>
      <c r="V41" s="38"/>
      <c r="W41" s="38"/>
      <c r="X41" s="38"/>
      <c r="Y41" s="38"/>
      <c r="Z41" s="38"/>
      <c r="AA41" s="38"/>
      <c r="AB41" s="156">
        <f t="shared" si="22"/>
        <v>0</v>
      </c>
      <c r="AC41" s="87">
        <f t="shared" ref="AC41:AC52" si="26">AB41*C41</f>
        <v>0</v>
      </c>
    </row>
    <row r="42" spans="1:29" ht="19.5" customHeight="1" x14ac:dyDescent="0.2">
      <c r="A42" s="200"/>
      <c r="B42" s="169" t="s">
        <v>35</v>
      </c>
      <c r="C42" s="161">
        <v>25</v>
      </c>
      <c r="D42" s="64">
        <v>40</v>
      </c>
      <c r="E42" s="37">
        <v>0</v>
      </c>
      <c r="F42" s="37">
        <v>10</v>
      </c>
      <c r="G42" s="37">
        <v>0</v>
      </c>
      <c r="H42" s="67">
        <f t="shared" si="20"/>
        <v>40</v>
      </c>
      <c r="I42" s="64"/>
      <c r="J42" s="37"/>
      <c r="K42" s="88">
        <f>$D42</f>
        <v>40</v>
      </c>
      <c r="L42" s="37"/>
      <c r="M42" s="37">
        <f t="shared" si="21"/>
        <v>40</v>
      </c>
      <c r="N42" s="88"/>
      <c r="O42" s="37"/>
      <c r="P42" s="68">
        <f t="shared" ref="P42:AA43" si="27">P$41</f>
        <v>0</v>
      </c>
      <c r="Q42" s="51">
        <f t="shared" si="27"/>
        <v>0</v>
      </c>
      <c r="R42" s="51">
        <f t="shared" si="27"/>
        <v>0</v>
      </c>
      <c r="S42" s="51">
        <f t="shared" si="27"/>
        <v>0</v>
      </c>
      <c r="T42" s="51">
        <f t="shared" si="27"/>
        <v>0</v>
      </c>
      <c r="U42" s="64">
        <f t="shared" si="27"/>
        <v>0</v>
      </c>
      <c r="V42" s="38">
        <f t="shared" si="27"/>
        <v>0</v>
      </c>
      <c r="W42" s="38">
        <f t="shared" si="27"/>
        <v>0</v>
      </c>
      <c r="X42" s="38">
        <f t="shared" si="27"/>
        <v>0</v>
      </c>
      <c r="Y42" s="38">
        <f t="shared" si="27"/>
        <v>0</v>
      </c>
      <c r="Z42" s="38">
        <f t="shared" si="27"/>
        <v>0</v>
      </c>
      <c r="AA42" s="38">
        <f t="shared" si="27"/>
        <v>0</v>
      </c>
      <c r="AB42" s="60">
        <f t="shared" si="22"/>
        <v>0</v>
      </c>
      <c r="AC42" s="54">
        <f t="shared" si="26"/>
        <v>0</v>
      </c>
    </row>
    <row r="43" spans="1:29" ht="19.5" customHeight="1" x14ac:dyDescent="0.2">
      <c r="A43" s="201"/>
      <c r="B43" s="169" t="s">
        <v>34</v>
      </c>
      <c r="C43" s="161">
        <v>2</v>
      </c>
      <c r="D43" s="86">
        <v>12</v>
      </c>
      <c r="E43" s="38">
        <v>0</v>
      </c>
      <c r="F43" s="38">
        <v>0</v>
      </c>
      <c r="G43" s="38">
        <v>0</v>
      </c>
      <c r="H43" s="67">
        <f t="shared" si="20"/>
        <v>12</v>
      </c>
      <c r="I43" s="86"/>
      <c r="J43" s="38"/>
      <c r="K43" s="89"/>
      <c r="L43" s="38"/>
      <c r="M43" s="37">
        <f t="shared" si="21"/>
        <v>12</v>
      </c>
      <c r="N43" s="89"/>
      <c r="O43" s="38"/>
      <c r="P43" s="68">
        <f t="shared" si="27"/>
        <v>0</v>
      </c>
      <c r="Q43" s="51">
        <f t="shared" si="27"/>
        <v>0</v>
      </c>
      <c r="R43" s="51">
        <f t="shared" si="27"/>
        <v>0</v>
      </c>
      <c r="S43" s="51">
        <f t="shared" si="27"/>
        <v>0</v>
      </c>
      <c r="T43" s="51">
        <f t="shared" si="27"/>
        <v>0</v>
      </c>
      <c r="U43" s="64">
        <f t="shared" si="27"/>
        <v>0</v>
      </c>
      <c r="V43" s="38">
        <f t="shared" si="27"/>
        <v>0</v>
      </c>
      <c r="W43" s="38">
        <f t="shared" si="27"/>
        <v>0</v>
      </c>
      <c r="X43" s="38">
        <f t="shared" si="27"/>
        <v>0</v>
      </c>
      <c r="Y43" s="38">
        <f t="shared" si="27"/>
        <v>0</v>
      </c>
      <c r="Z43" s="38">
        <f t="shared" si="27"/>
        <v>0</v>
      </c>
      <c r="AA43" s="38">
        <f t="shared" si="27"/>
        <v>0</v>
      </c>
      <c r="AB43" s="60">
        <f t="shared" si="22"/>
        <v>0</v>
      </c>
      <c r="AC43" s="54">
        <f t="shared" si="26"/>
        <v>0</v>
      </c>
    </row>
    <row r="44" spans="1:29" ht="19.5" customHeight="1" x14ac:dyDescent="0.2">
      <c r="A44" s="200" t="s">
        <v>38</v>
      </c>
      <c r="B44" s="171" t="s">
        <v>33</v>
      </c>
      <c r="C44" s="159">
        <v>2</v>
      </c>
      <c r="D44" s="64">
        <v>18</v>
      </c>
      <c r="E44" s="37">
        <v>0</v>
      </c>
      <c r="F44" s="37">
        <v>0</v>
      </c>
      <c r="G44" s="37">
        <v>0</v>
      </c>
      <c r="H44" s="65">
        <f t="shared" ref="H44:H49" si="28">$D44</f>
        <v>18</v>
      </c>
      <c r="I44" s="64"/>
      <c r="J44" s="37"/>
      <c r="K44" s="88"/>
      <c r="L44" s="37"/>
      <c r="M44" s="37">
        <f t="shared" ref="M44:M49" si="29">$D44</f>
        <v>18</v>
      </c>
      <c r="N44" s="88"/>
      <c r="O44" s="37"/>
      <c r="P44" s="68"/>
      <c r="Q44" s="51"/>
      <c r="R44" s="51"/>
      <c r="S44" s="51"/>
      <c r="T44" s="51"/>
      <c r="U44" s="64"/>
      <c r="V44" s="37"/>
      <c r="W44" s="88"/>
      <c r="X44" s="37"/>
      <c r="Y44" s="37"/>
      <c r="Z44" s="88"/>
      <c r="AA44" s="37"/>
      <c r="AB44" s="60">
        <f t="shared" ref="AB44:AB49" si="30">D44*P44+E44*Q44+F44*R44+G44*S44+H44*T44+K44*W44+M44*Y44</f>
        <v>0</v>
      </c>
      <c r="AC44" s="54">
        <f t="shared" ref="AC44:AC49" si="31">AB44*C44</f>
        <v>0</v>
      </c>
    </row>
    <row r="45" spans="1:29" ht="19.5" customHeight="1" x14ac:dyDescent="0.2">
      <c r="A45" s="200"/>
      <c r="B45" s="169" t="s">
        <v>35</v>
      </c>
      <c r="C45" s="159">
        <v>4</v>
      </c>
      <c r="D45" s="64">
        <v>50</v>
      </c>
      <c r="E45" s="38">
        <v>0</v>
      </c>
      <c r="F45" s="38">
        <v>10</v>
      </c>
      <c r="G45" s="37">
        <v>0</v>
      </c>
      <c r="H45" s="67">
        <f t="shared" si="28"/>
        <v>50</v>
      </c>
      <c r="I45" s="64"/>
      <c r="J45" s="38"/>
      <c r="K45" s="88">
        <f>$D45</f>
        <v>50</v>
      </c>
      <c r="L45" s="38"/>
      <c r="M45" s="37">
        <f t="shared" si="29"/>
        <v>50</v>
      </c>
      <c r="N45" s="88"/>
      <c r="O45" s="38"/>
      <c r="P45" s="68">
        <f t="shared" ref="P45:AA49" si="32">P$44</f>
        <v>0</v>
      </c>
      <c r="Q45" s="51">
        <f t="shared" si="32"/>
        <v>0</v>
      </c>
      <c r="R45" s="51">
        <f t="shared" si="32"/>
        <v>0</v>
      </c>
      <c r="S45" s="51">
        <f t="shared" si="32"/>
        <v>0</v>
      </c>
      <c r="T45" s="51">
        <f t="shared" si="32"/>
        <v>0</v>
      </c>
      <c r="U45" s="64">
        <f t="shared" si="32"/>
        <v>0</v>
      </c>
      <c r="V45" s="38">
        <f t="shared" si="32"/>
        <v>0</v>
      </c>
      <c r="W45" s="38">
        <f t="shared" si="32"/>
        <v>0</v>
      </c>
      <c r="X45" s="38">
        <f t="shared" si="32"/>
        <v>0</v>
      </c>
      <c r="Y45" s="38">
        <f t="shared" si="32"/>
        <v>0</v>
      </c>
      <c r="Z45" s="38">
        <f t="shared" si="32"/>
        <v>0</v>
      </c>
      <c r="AA45" s="38">
        <f t="shared" si="32"/>
        <v>0</v>
      </c>
      <c r="AB45" s="60">
        <f t="shared" si="30"/>
        <v>0</v>
      </c>
      <c r="AC45" s="54">
        <f t="shared" si="31"/>
        <v>0</v>
      </c>
    </row>
    <row r="46" spans="1:29" ht="19.5" customHeight="1" x14ac:dyDescent="0.2">
      <c r="A46" s="201"/>
      <c r="B46" s="169" t="s">
        <v>34</v>
      </c>
      <c r="C46" s="159">
        <v>1</v>
      </c>
      <c r="D46" s="64">
        <v>12</v>
      </c>
      <c r="E46" s="37">
        <v>0</v>
      </c>
      <c r="F46" s="37">
        <v>0</v>
      </c>
      <c r="G46" s="37">
        <v>0</v>
      </c>
      <c r="H46" s="67">
        <f t="shared" si="28"/>
        <v>12</v>
      </c>
      <c r="I46" s="64"/>
      <c r="J46" s="37"/>
      <c r="K46" s="88"/>
      <c r="L46" s="37"/>
      <c r="M46" s="37">
        <f t="shared" si="29"/>
        <v>12</v>
      </c>
      <c r="N46" s="88"/>
      <c r="O46" s="37"/>
      <c r="P46" s="68">
        <f t="shared" si="32"/>
        <v>0</v>
      </c>
      <c r="Q46" s="51">
        <f t="shared" si="32"/>
        <v>0</v>
      </c>
      <c r="R46" s="51">
        <f t="shared" si="32"/>
        <v>0</v>
      </c>
      <c r="S46" s="51">
        <f t="shared" si="32"/>
        <v>0</v>
      </c>
      <c r="T46" s="51">
        <f t="shared" si="32"/>
        <v>0</v>
      </c>
      <c r="U46" s="64">
        <f t="shared" si="32"/>
        <v>0</v>
      </c>
      <c r="V46" s="38">
        <f t="shared" si="32"/>
        <v>0</v>
      </c>
      <c r="W46" s="38">
        <f t="shared" si="32"/>
        <v>0</v>
      </c>
      <c r="X46" s="38">
        <f t="shared" si="32"/>
        <v>0</v>
      </c>
      <c r="Y46" s="38">
        <f t="shared" si="32"/>
        <v>0</v>
      </c>
      <c r="Z46" s="38">
        <f t="shared" si="32"/>
        <v>0</v>
      </c>
      <c r="AA46" s="38">
        <f t="shared" si="32"/>
        <v>0</v>
      </c>
      <c r="AB46" s="60">
        <f t="shared" si="30"/>
        <v>0</v>
      </c>
      <c r="AC46" s="54">
        <f t="shared" si="31"/>
        <v>0</v>
      </c>
    </row>
    <row r="47" spans="1:29" ht="19.5" customHeight="1" x14ac:dyDescent="0.2">
      <c r="A47" s="199" t="s">
        <v>74</v>
      </c>
      <c r="B47" s="169" t="s">
        <v>33</v>
      </c>
      <c r="C47" s="161">
        <v>1</v>
      </c>
      <c r="D47" s="64">
        <v>18</v>
      </c>
      <c r="E47" s="37">
        <v>0</v>
      </c>
      <c r="F47" s="37">
        <v>0</v>
      </c>
      <c r="G47" s="37">
        <v>0</v>
      </c>
      <c r="H47" s="67">
        <f t="shared" si="28"/>
        <v>18</v>
      </c>
      <c r="I47" s="64"/>
      <c r="J47" s="37"/>
      <c r="K47" s="88"/>
      <c r="L47" s="37"/>
      <c r="M47" s="37">
        <f t="shared" si="29"/>
        <v>18</v>
      </c>
      <c r="N47" s="88"/>
      <c r="O47" s="37"/>
      <c r="P47" s="68">
        <f t="shared" si="32"/>
        <v>0</v>
      </c>
      <c r="Q47" s="51">
        <f t="shared" si="32"/>
        <v>0</v>
      </c>
      <c r="R47" s="51">
        <f t="shared" si="32"/>
        <v>0</v>
      </c>
      <c r="S47" s="51">
        <f t="shared" si="32"/>
        <v>0</v>
      </c>
      <c r="T47" s="51">
        <f t="shared" si="32"/>
        <v>0</v>
      </c>
      <c r="U47" s="64">
        <f t="shared" si="32"/>
        <v>0</v>
      </c>
      <c r="V47" s="38">
        <f t="shared" si="32"/>
        <v>0</v>
      </c>
      <c r="W47" s="38">
        <f t="shared" si="32"/>
        <v>0</v>
      </c>
      <c r="X47" s="38">
        <f t="shared" si="32"/>
        <v>0</v>
      </c>
      <c r="Y47" s="38">
        <f t="shared" si="32"/>
        <v>0</v>
      </c>
      <c r="Z47" s="38">
        <f t="shared" si="32"/>
        <v>0</v>
      </c>
      <c r="AA47" s="38">
        <f t="shared" si="32"/>
        <v>0</v>
      </c>
      <c r="AB47" s="60">
        <f t="shared" si="30"/>
        <v>0</v>
      </c>
      <c r="AC47" s="54">
        <f t="shared" si="31"/>
        <v>0</v>
      </c>
    </row>
    <row r="48" spans="1:29" ht="19.5" customHeight="1" x14ac:dyDescent="0.2">
      <c r="A48" s="200"/>
      <c r="B48" s="169" t="s">
        <v>35</v>
      </c>
      <c r="C48" s="161">
        <v>3</v>
      </c>
      <c r="D48" s="64">
        <v>50</v>
      </c>
      <c r="E48" s="37">
        <v>0</v>
      </c>
      <c r="F48" s="37">
        <v>10</v>
      </c>
      <c r="G48" s="37">
        <v>0</v>
      </c>
      <c r="H48" s="67">
        <f t="shared" si="28"/>
        <v>50</v>
      </c>
      <c r="I48" s="64"/>
      <c r="J48" s="37"/>
      <c r="K48" s="88">
        <f>$D48</f>
        <v>50</v>
      </c>
      <c r="L48" s="37"/>
      <c r="M48" s="37">
        <f t="shared" si="29"/>
        <v>50</v>
      </c>
      <c r="N48" s="88"/>
      <c r="O48" s="37"/>
      <c r="P48" s="68">
        <f t="shared" si="32"/>
        <v>0</v>
      </c>
      <c r="Q48" s="51">
        <f t="shared" si="32"/>
        <v>0</v>
      </c>
      <c r="R48" s="51">
        <f t="shared" si="32"/>
        <v>0</v>
      </c>
      <c r="S48" s="51">
        <f t="shared" si="32"/>
        <v>0</v>
      </c>
      <c r="T48" s="51">
        <f t="shared" si="32"/>
        <v>0</v>
      </c>
      <c r="U48" s="64">
        <f t="shared" si="32"/>
        <v>0</v>
      </c>
      <c r="V48" s="38">
        <f t="shared" si="32"/>
        <v>0</v>
      </c>
      <c r="W48" s="38">
        <f t="shared" si="32"/>
        <v>0</v>
      </c>
      <c r="X48" s="38">
        <f t="shared" si="32"/>
        <v>0</v>
      </c>
      <c r="Y48" s="38">
        <f t="shared" si="32"/>
        <v>0</v>
      </c>
      <c r="Z48" s="38">
        <f t="shared" si="32"/>
        <v>0</v>
      </c>
      <c r="AA48" s="38">
        <f t="shared" si="32"/>
        <v>0</v>
      </c>
      <c r="AB48" s="60">
        <f t="shared" si="30"/>
        <v>0</v>
      </c>
      <c r="AC48" s="54">
        <f t="shared" si="31"/>
        <v>0</v>
      </c>
    </row>
    <row r="49" spans="1:30" ht="19.5" customHeight="1" x14ac:dyDescent="0.2">
      <c r="A49" s="201"/>
      <c r="B49" s="169" t="s">
        <v>34</v>
      </c>
      <c r="C49" s="161">
        <v>0</v>
      </c>
      <c r="D49" s="86">
        <v>12</v>
      </c>
      <c r="E49" s="38">
        <v>0</v>
      </c>
      <c r="F49" s="38">
        <v>0</v>
      </c>
      <c r="G49" s="38">
        <v>0</v>
      </c>
      <c r="H49" s="67">
        <f t="shared" si="28"/>
        <v>12</v>
      </c>
      <c r="I49" s="86"/>
      <c r="J49" s="38"/>
      <c r="K49" s="89"/>
      <c r="L49" s="38"/>
      <c r="M49" s="37">
        <f t="shared" si="29"/>
        <v>12</v>
      </c>
      <c r="N49" s="89"/>
      <c r="O49" s="38"/>
      <c r="P49" s="68">
        <f t="shared" si="32"/>
        <v>0</v>
      </c>
      <c r="Q49" s="51">
        <f t="shared" si="32"/>
        <v>0</v>
      </c>
      <c r="R49" s="51">
        <f t="shared" si="32"/>
        <v>0</v>
      </c>
      <c r="S49" s="51">
        <f t="shared" si="32"/>
        <v>0</v>
      </c>
      <c r="T49" s="51">
        <f t="shared" si="32"/>
        <v>0</v>
      </c>
      <c r="U49" s="64">
        <f t="shared" si="32"/>
        <v>0</v>
      </c>
      <c r="V49" s="38">
        <f t="shared" si="32"/>
        <v>0</v>
      </c>
      <c r="W49" s="38">
        <f t="shared" si="32"/>
        <v>0</v>
      </c>
      <c r="X49" s="38">
        <f t="shared" si="32"/>
        <v>0</v>
      </c>
      <c r="Y49" s="38">
        <f t="shared" si="32"/>
        <v>0</v>
      </c>
      <c r="Z49" s="38">
        <f t="shared" si="32"/>
        <v>0</v>
      </c>
      <c r="AA49" s="38">
        <f t="shared" si="32"/>
        <v>0</v>
      </c>
      <c r="AB49" s="60">
        <f t="shared" si="30"/>
        <v>0</v>
      </c>
      <c r="AC49" s="87">
        <f t="shared" si="31"/>
        <v>0</v>
      </c>
    </row>
    <row r="50" spans="1:30" ht="19.5" customHeight="1" x14ac:dyDescent="0.2">
      <c r="A50" s="200" t="s">
        <v>42</v>
      </c>
      <c r="B50" s="171" t="s">
        <v>33</v>
      </c>
      <c r="C50" s="166">
        <v>5</v>
      </c>
      <c r="D50" s="64">
        <v>17</v>
      </c>
      <c r="E50" s="37">
        <v>0</v>
      </c>
      <c r="F50" s="37">
        <v>0</v>
      </c>
      <c r="G50" s="37">
        <v>0</v>
      </c>
      <c r="H50" s="67">
        <f t="shared" si="20"/>
        <v>17</v>
      </c>
      <c r="I50" s="64"/>
      <c r="J50" s="37"/>
      <c r="K50" s="88"/>
      <c r="L50" s="37"/>
      <c r="M50" s="37">
        <f t="shared" si="21"/>
        <v>17</v>
      </c>
      <c r="N50" s="88"/>
      <c r="O50" s="37"/>
      <c r="P50" s="68"/>
      <c r="Q50" s="51"/>
      <c r="R50" s="51"/>
      <c r="S50" s="51"/>
      <c r="T50" s="51"/>
      <c r="U50" s="64"/>
      <c r="V50" s="38"/>
      <c r="W50" s="38"/>
      <c r="X50" s="38"/>
      <c r="Y50" s="38"/>
      <c r="Z50" s="38"/>
      <c r="AA50" s="38"/>
      <c r="AB50" s="60">
        <f t="shared" si="22"/>
        <v>0</v>
      </c>
      <c r="AC50" s="54">
        <f t="shared" si="26"/>
        <v>0</v>
      </c>
    </row>
    <row r="51" spans="1:30" ht="19.5" customHeight="1" x14ac:dyDescent="0.2">
      <c r="A51" s="200"/>
      <c r="B51" s="169" t="s">
        <v>35</v>
      </c>
      <c r="C51" s="161">
        <v>23</v>
      </c>
      <c r="D51" s="64">
        <v>44</v>
      </c>
      <c r="E51" s="37">
        <v>0</v>
      </c>
      <c r="F51" s="37">
        <v>10</v>
      </c>
      <c r="G51" s="37">
        <v>0</v>
      </c>
      <c r="H51" s="67">
        <f t="shared" si="20"/>
        <v>44</v>
      </c>
      <c r="I51" s="64"/>
      <c r="J51" s="37"/>
      <c r="K51" s="88">
        <f>$D51</f>
        <v>44</v>
      </c>
      <c r="L51" s="37"/>
      <c r="M51" s="37">
        <f t="shared" si="21"/>
        <v>44</v>
      </c>
      <c r="N51" s="88"/>
      <c r="O51" s="37"/>
      <c r="P51" s="68">
        <f t="shared" ref="P51:AA52" si="33">P$50</f>
        <v>0</v>
      </c>
      <c r="Q51" s="51">
        <f t="shared" si="33"/>
        <v>0</v>
      </c>
      <c r="R51" s="51">
        <f t="shared" si="33"/>
        <v>0</v>
      </c>
      <c r="S51" s="51">
        <f t="shared" si="33"/>
        <v>0</v>
      </c>
      <c r="T51" s="51">
        <f t="shared" si="33"/>
        <v>0</v>
      </c>
      <c r="U51" s="64">
        <f t="shared" si="33"/>
        <v>0</v>
      </c>
      <c r="V51" s="38">
        <f t="shared" si="33"/>
        <v>0</v>
      </c>
      <c r="W51" s="38">
        <f t="shared" si="33"/>
        <v>0</v>
      </c>
      <c r="X51" s="38">
        <f t="shared" si="33"/>
        <v>0</v>
      </c>
      <c r="Y51" s="38">
        <f t="shared" si="33"/>
        <v>0</v>
      </c>
      <c r="Z51" s="38">
        <f t="shared" si="33"/>
        <v>0</v>
      </c>
      <c r="AA51" s="38">
        <f t="shared" si="33"/>
        <v>0</v>
      </c>
      <c r="AB51" s="60">
        <f t="shared" si="22"/>
        <v>0</v>
      </c>
      <c r="AC51" s="54">
        <f t="shared" si="26"/>
        <v>0</v>
      </c>
    </row>
    <row r="52" spans="1:30" ht="19.5" customHeight="1" thickBot="1" x14ac:dyDescent="0.25">
      <c r="A52" s="204"/>
      <c r="B52" s="172" t="s">
        <v>34</v>
      </c>
      <c r="C52" s="162">
        <v>0</v>
      </c>
      <c r="D52" s="83">
        <v>12</v>
      </c>
      <c r="E52" s="84">
        <v>0</v>
      </c>
      <c r="F52" s="84">
        <v>0</v>
      </c>
      <c r="G52" s="84">
        <v>0</v>
      </c>
      <c r="H52" s="70">
        <f t="shared" si="20"/>
        <v>12</v>
      </c>
      <c r="I52" s="83"/>
      <c r="J52" s="84"/>
      <c r="K52" s="94"/>
      <c r="L52" s="84"/>
      <c r="M52" s="84">
        <f t="shared" si="21"/>
        <v>12</v>
      </c>
      <c r="N52" s="94"/>
      <c r="O52" s="84"/>
      <c r="P52" s="85">
        <f t="shared" si="33"/>
        <v>0</v>
      </c>
      <c r="Q52" s="82">
        <f t="shared" si="33"/>
        <v>0</v>
      </c>
      <c r="R52" s="82">
        <f t="shared" si="33"/>
        <v>0</v>
      </c>
      <c r="S52" s="82">
        <f t="shared" si="33"/>
        <v>0</v>
      </c>
      <c r="T52" s="107">
        <f t="shared" si="33"/>
        <v>0</v>
      </c>
      <c r="U52" s="83">
        <f t="shared" si="33"/>
        <v>0</v>
      </c>
      <c r="V52" s="84">
        <f t="shared" si="33"/>
        <v>0</v>
      </c>
      <c r="W52" s="84">
        <f t="shared" si="33"/>
        <v>0</v>
      </c>
      <c r="X52" s="84">
        <f t="shared" si="33"/>
        <v>0</v>
      </c>
      <c r="Y52" s="84">
        <f t="shared" si="33"/>
        <v>0</v>
      </c>
      <c r="Z52" s="84">
        <f t="shared" si="33"/>
        <v>0</v>
      </c>
      <c r="AA52" s="84">
        <f t="shared" si="33"/>
        <v>0</v>
      </c>
      <c r="AB52" s="82">
        <f>D52*P52+E52*Q52+F52*R52+G52*S52+H52*T52+K52*W52+M52*+Y52</f>
        <v>0</v>
      </c>
      <c r="AC52" s="55">
        <f t="shared" si="26"/>
        <v>0</v>
      </c>
    </row>
    <row r="53" spans="1:30" ht="18" customHeight="1" thickBot="1" x14ac:dyDescent="0.25">
      <c r="A53" s="72" t="s">
        <v>36</v>
      </c>
      <c r="B53" s="72" t="s">
        <v>64</v>
      </c>
      <c r="C53" s="104">
        <v>77</v>
      </c>
      <c r="D53" s="66"/>
      <c r="E53" s="40"/>
      <c r="F53" s="40"/>
      <c r="G53" s="40"/>
      <c r="H53" s="52"/>
      <c r="I53" s="66"/>
      <c r="J53" s="81"/>
      <c r="K53" s="80"/>
      <c r="L53" s="40"/>
      <c r="M53" s="81"/>
      <c r="N53" s="80"/>
      <c r="O53" s="40"/>
      <c r="P53" s="66"/>
      <c r="Q53" s="40"/>
      <c r="R53" s="40"/>
      <c r="S53" s="40"/>
      <c r="T53" s="52"/>
      <c r="U53" s="66"/>
      <c r="V53" s="81"/>
      <c r="W53" s="80"/>
      <c r="X53" s="40"/>
      <c r="Y53" s="81"/>
      <c r="Z53" s="80"/>
      <c r="AA53" s="40"/>
      <c r="AB53" s="80"/>
      <c r="AC53" s="59">
        <f>SUM(AC35:AC52)</f>
        <v>0</v>
      </c>
    </row>
    <row r="54" spans="1:30" ht="19.5" customHeight="1" x14ac:dyDescent="0.2">
      <c r="A54" s="200" t="s">
        <v>39</v>
      </c>
      <c r="B54" s="171" t="s">
        <v>33</v>
      </c>
      <c r="C54" s="159">
        <v>17</v>
      </c>
      <c r="D54" s="64">
        <v>15</v>
      </c>
      <c r="E54" s="37">
        <v>0</v>
      </c>
      <c r="F54" s="37">
        <v>0</v>
      </c>
      <c r="G54" s="37">
        <v>0</v>
      </c>
      <c r="H54" s="65">
        <f t="shared" ref="H54:H56" si="34">$D54</f>
        <v>15</v>
      </c>
      <c r="I54" s="64"/>
      <c r="J54" s="37"/>
      <c r="K54" s="88"/>
      <c r="L54" s="37"/>
      <c r="M54" s="37">
        <f t="shared" si="21"/>
        <v>15</v>
      </c>
      <c r="N54" s="88"/>
      <c r="O54" s="37"/>
      <c r="P54" s="68"/>
      <c r="Q54" s="51"/>
      <c r="R54" s="51"/>
      <c r="S54" s="51"/>
      <c r="T54" s="51"/>
      <c r="U54" s="64"/>
      <c r="V54" s="37"/>
      <c r="W54" s="37"/>
      <c r="X54" s="37"/>
      <c r="Y54" s="37"/>
      <c r="Z54" s="37"/>
      <c r="AA54" s="37"/>
      <c r="AB54" s="60">
        <f t="shared" ref="AB54:AB56" si="35">D54*P54+E54*Q54+F54*R54+G54*S54+H54*T54+K54*W54+M54*Y54</f>
        <v>0</v>
      </c>
      <c r="AC54" s="54">
        <f t="shared" ref="AC54:AC56" si="36">AB54*C54</f>
        <v>0</v>
      </c>
    </row>
    <row r="55" spans="1:30" ht="19.5" customHeight="1" x14ac:dyDescent="0.2">
      <c r="A55" s="200"/>
      <c r="B55" s="169" t="s">
        <v>35</v>
      </c>
      <c r="C55" s="159">
        <v>46</v>
      </c>
      <c r="D55" s="64">
        <v>45</v>
      </c>
      <c r="E55" s="37">
        <v>0</v>
      </c>
      <c r="F55" s="37">
        <v>10</v>
      </c>
      <c r="G55" s="37">
        <v>0</v>
      </c>
      <c r="H55" s="67">
        <f t="shared" si="34"/>
        <v>45</v>
      </c>
      <c r="I55" s="64"/>
      <c r="J55" s="37"/>
      <c r="K55" s="88">
        <f>$D55</f>
        <v>45</v>
      </c>
      <c r="L55" s="37"/>
      <c r="M55" s="37">
        <f t="shared" si="21"/>
        <v>45</v>
      </c>
      <c r="N55" s="88"/>
      <c r="O55" s="37"/>
      <c r="P55" s="68">
        <f t="shared" ref="P55:AA56" si="37">P$54</f>
        <v>0</v>
      </c>
      <c r="Q55" s="51">
        <f t="shared" si="37"/>
        <v>0</v>
      </c>
      <c r="R55" s="51">
        <f t="shared" si="37"/>
        <v>0</v>
      </c>
      <c r="S55" s="51">
        <f t="shared" si="37"/>
        <v>0</v>
      </c>
      <c r="T55" s="51">
        <f t="shared" si="37"/>
        <v>0</v>
      </c>
      <c r="U55" s="64">
        <f t="shared" si="37"/>
        <v>0</v>
      </c>
      <c r="V55" s="38">
        <f t="shared" si="37"/>
        <v>0</v>
      </c>
      <c r="W55" s="38">
        <f t="shared" si="37"/>
        <v>0</v>
      </c>
      <c r="X55" s="38">
        <f t="shared" si="37"/>
        <v>0</v>
      </c>
      <c r="Y55" s="38">
        <f t="shared" si="37"/>
        <v>0</v>
      </c>
      <c r="Z55" s="38">
        <f t="shared" si="37"/>
        <v>0</v>
      </c>
      <c r="AA55" s="38">
        <f t="shared" si="37"/>
        <v>0</v>
      </c>
      <c r="AB55" s="60">
        <f t="shared" si="35"/>
        <v>0</v>
      </c>
      <c r="AC55" s="54">
        <f t="shared" si="36"/>
        <v>0</v>
      </c>
    </row>
    <row r="56" spans="1:30" ht="19.5" customHeight="1" thickBot="1" x14ac:dyDescent="0.25">
      <c r="A56" s="200"/>
      <c r="B56" s="170" t="s">
        <v>34</v>
      </c>
      <c r="C56" s="167">
        <v>1</v>
      </c>
      <c r="D56" s="102">
        <v>12</v>
      </c>
      <c r="E56" s="101">
        <v>0</v>
      </c>
      <c r="F56" s="101">
        <v>0</v>
      </c>
      <c r="G56" s="101">
        <v>0</v>
      </c>
      <c r="H56" s="67">
        <f t="shared" si="34"/>
        <v>12</v>
      </c>
      <c r="I56" s="102"/>
      <c r="J56" s="101"/>
      <c r="K56" s="103"/>
      <c r="L56" s="101"/>
      <c r="M56" s="101">
        <f t="shared" si="21"/>
        <v>12</v>
      </c>
      <c r="N56" s="103"/>
      <c r="O56" s="101"/>
      <c r="P56" s="68">
        <f t="shared" si="37"/>
        <v>0</v>
      </c>
      <c r="Q56" s="51">
        <f t="shared" si="37"/>
        <v>0</v>
      </c>
      <c r="R56" s="51">
        <f t="shared" si="37"/>
        <v>0</v>
      </c>
      <c r="S56" s="51">
        <f t="shared" si="37"/>
        <v>0</v>
      </c>
      <c r="T56" s="51">
        <f t="shared" si="37"/>
        <v>0</v>
      </c>
      <c r="U56" s="64">
        <f t="shared" si="37"/>
        <v>0</v>
      </c>
      <c r="V56" s="38">
        <f t="shared" si="37"/>
        <v>0</v>
      </c>
      <c r="W56" s="38">
        <f t="shared" si="37"/>
        <v>0</v>
      </c>
      <c r="X56" s="38">
        <f t="shared" si="37"/>
        <v>0</v>
      </c>
      <c r="Y56" s="38">
        <f t="shared" si="37"/>
        <v>0</v>
      </c>
      <c r="Z56" s="38">
        <f t="shared" si="37"/>
        <v>0</v>
      </c>
      <c r="AA56" s="38">
        <f t="shared" si="37"/>
        <v>0</v>
      </c>
      <c r="AB56" s="60">
        <f t="shared" si="35"/>
        <v>0</v>
      </c>
      <c r="AC56" s="139">
        <f t="shared" si="36"/>
        <v>0</v>
      </c>
    </row>
    <row r="57" spans="1:30" ht="18" customHeight="1" thickBot="1" x14ac:dyDescent="0.25">
      <c r="A57" s="72" t="s">
        <v>36</v>
      </c>
      <c r="B57" s="72" t="s">
        <v>65</v>
      </c>
      <c r="C57" s="104">
        <v>64</v>
      </c>
      <c r="D57" s="66"/>
      <c r="E57" s="40"/>
      <c r="F57" s="40"/>
      <c r="G57" s="40"/>
      <c r="H57" s="52"/>
      <c r="I57" s="66"/>
      <c r="J57" s="81"/>
      <c r="K57" s="80"/>
      <c r="L57" s="40"/>
      <c r="M57" s="105"/>
      <c r="N57" s="80"/>
      <c r="O57" s="40"/>
      <c r="P57" s="66"/>
      <c r="Q57" s="40"/>
      <c r="R57" s="40"/>
      <c r="S57" s="40"/>
      <c r="T57" s="52"/>
      <c r="U57" s="66"/>
      <c r="V57" s="81"/>
      <c r="W57" s="80"/>
      <c r="X57" s="40"/>
      <c r="Y57" s="81"/>
      <c r="Z57" s="80"/>
      <c r="AA57" s="40"/>
      <c r="AB57" s="80"/>
      <c r="AC57" s="59">
        <f>SUM(AC54:AC56)</f>
        <v>0</v>
      </c>
    </row>
    <row r="58" spans="1:30" ht="19.5" customHeight="1" x14ac:dyDescent="0.2">
      <c r="A58" s="200" t="s">
        <v>62</v>
      </c>
      <c r="B58" s="171" t="s">
        <v>33</v>
      </c>
      <c r="C58" s="159">
        <v>6</v>
      </c>
      <c r="D58" s="64">
        <v>15</v>
      </c>
      <c r="E58" s="37">
        <v>0</v>
      </c>
      <c r="F58" s="37">
        <v>0</v>
      </c>
      <c r="G58" s="37">
        <v>0</v>
      </c>
      <c r="H58" s="65">
        <f>$D58</f>
        <v>15</v>
      </c>
      <c r="I58" s="64"/>
      <c r="J58" s="37"/>
      <c r="K58" s="88"/>
      <c r="L58" s="37"/>
      <c r="M58" s="37">
        <f t="shared" si="21"/>
        <v>15</v>
      </c>
      <c r="N58" s="88"/>
      <c r="O58" s="37"/>
      <c r="P58" s="68"/>
      <c r="Q58" s="51"/>
      <c r="R58" s="51"/>
      <c r="S58" s="51"/>
      <c r="T58" s="51"/>
      <c r="U58" s="62"/>
      <c r="V58" s="39"/>
      <c r="W58" s="78"/>
      <c r="X58" s="39"/>
      <c r="Y58" s="39"/>
      <c r="Z58" s="78"/>
      <c r="AA58" s="39"/>
      <c r="AB58" s="60">
        <f>D58*P58+E58*Q58+F58*R58+G58*S58+H58*T58+K58*W58+M58*Y58</f>
        <v>0</v>
      </c>
      <c r="AC58" s="54">
        <f t="shared" ref="AC58:AC60" si="38">AB58*C58</f>
        <v>0</v>
      </c>
    </row>
    <row r="59" spans="1:30" ht="19.5" customHeight="1" x14ac:dyDescent="0.2">
      <c r="A59" s="200"/>
      <c r="B59" s="169" t="s">
        <v>35</v>
      </c>
      <c r="C59" s="159">
        <v>23</v>
      </c>
      <c r="D59" s="64">
        <v>45</v>
      </c>
      <c r="E59" s="38">
        <v>0</v>
      </c>
      <c r="F59" s="38">
        <v>10</v>
      </c>
      <c r="G59" s="37">
        <v>0</v>
      </c>
      <c r="H59" s="67">
        <f>$D59</f>
        <v>45</v>
      </c>
      <c r="I59" s="64"/>
      <c r="J59" s="38"/>
      <c r="K59" s="88">
        <f>$D59</f>
        <v>45</v>
      </c>
      <c r="L59" s="38"/>
      <c r="M59" s="37">
        <f t="shared" si="21"/>
        <v>45</v>
      </c>
      <c r="N59" s="88"/>
      <c r="O59" s="38"/>
      <c r="P59" s="68">
        <f t="shared" ref="P59:AA60" si="39">P$58</f>
        <v>0</v>
      </c>
      <c r="Q59" s="51">
        <f t="shared" si="39"/>
        <v>0</v>
      </c>
      <c r="R59" s="51">
        <f t="shared" si="39"/>
        <v>0</v>
      </c>
      <c r="S59" s="51">
        <f t="shared" si="39"/>
        <v>0</v>
      </c>
      <c r="T59" s="51">
        <f t="shared" si="39"/>
        <v>0</v>
      </c>
      <c r="U59" s="64">
        <f t="shared" si="39"/>
        <v>0</v>
      </c>
      <c r="V59" s="38">
        <f t="shared" si="39"/>
        <v>0</v>
      </c>
      <c r="W59" s="38">
        <f t="shared" si="39"/>
        <v>0</v>
      </c>
      <c r="X59" s="38">
        <f t="shared" si="39"/>
        <v>0</v>
      </c>
      <c r="Y59" s="38">
        <f t="shared" si="39"/>
        <v>0</v>
      </c>
      <c r="Z59" s="38">
        <f t="shared" si="39"/>
        <v>0</v>
      </c>
      <c r="AA59" s="38">
        <f t="shared" si="39"/>
        <v>0</v>
      </c>
      <c r="AB59" s="60">
        <f>D59*P59+E59*Q59+F59*R59+G59*S59+H59*T59+K59*W59+M59*Y59</f>
        <v>0</v>
      </c>
      <c r="AC59" s="54">
        <f t="shared" si="38"/>
        <v>0</v>
      </c>
    </row>
    <row r="60" spans="1:30" ht="19.5" customHeight="1" thickBot="1" x14ac:dyDescent="0.25">
      <c r="A60" s="200"/>
      <c r="B60" s="170" t="s">
        <v>34</v>
      </c>
      <c r="C60" s="167">
        <v>0</v>
      </c>
      <c r="D60" s="102">
        <v>13</v>
      </c>
      <c r="E60" s="101">
        <v>0</v>
      </c>
      <c r="F60" s="101">
        <v>0</v>
      </c>
      <c r="G60" s="101">
        <v>0</v>
      </c>
      <c r="H60" s="67">
        <f>$D60</f>
        <v>13</v>
      </c>
      <c r="I60" s="102"/>
      <c r="J60" s="101"/>
      <c r="K60" s="103"/>
      <c r="L60" s="101"/>
      <c r="M60" s="101">
        <f t="shared" si="21"/>
        <v>13</v>
      </c>
      <c r="N60" s="103"/>
      <c r="O60" s="101"/>
      <c r="P60" s="68">
        <f t="shared" si="39"/>
        <v>0</v>
      </c>
      <c r="Q60" s="51">
        <f t="shared" si="39"/>
        <v>0</v>
      </c>
      <c r="R60" s="51">
        <f t="shared" si="39"/>
        <v>0</v>
      </c>
      <c r="S60" s="51">
        <f t="shared" si="39"/>
        <v>0</v>
      </c>
      <c r="T60" s="51">
        <f t="shared" si="39"/>
        <v>0</v>
      </c>
      <c r="U60" s="64">
        <f t="shared" si="39"/>
        <v>0</v>
      </c>
      <c r="V60" s="38">
        <f t="shared" si="39"/>
        <v>0</v>
      </c>
      <c r="W60" s="38">
        <f t="shared" si="39"/>
        <v>0</v>
      </c>
      <c r="X60" s="38">
        <f t="shared" si="39"/>
        <v>0</v>
      </c>
      <c r="Y60" s="38">
        <f t="shared" si="39"/>
        <v>0</v>
      </c>
      <c r="Z60" s="38">
        <f t="shared" si="39"/>
        <v>0</v>
      </c>
      <c r="AA60" s="38">
        <f t="shared" si="39"/>
        <v>0</v>
      </c>
      <c r="AB60" s="60">
        <f>D60*P60+E60*Q60+F60*R60+G60*S60+H60*T60+K60*W60+M60*Y60</f>
        <v>0</v>
      </c>
      <c r="AC60" s="106">
        <f t="shared" si="38"/>
        <v>0</v>
      </c>
    </row>
    <row r="61" spans="1:30" ht="18" customHeight="1" thickBot="1" x14ac:dyDescent="0.25">
      <c r="A61" s="72" t="s">
        <v>36</v>
      </c>
      <c r="B61" s="72" t="s">
        <v>66</v>
      </c>
      <c r="C61" s="104">
        <v>29</v>
      </c>
      <c r="D61" s="66"/>
      <c r="E61" s="40"/>
      <c r="F61" s="40"/>
      <c r="G61" s="40"/>
      <c r="H61" s="52"/>
      <c r="I61" s="66"/>
      <c r="J61" s="81"/>
      <c r="K61" s="80"/>
      <c r="L61" s="40"/>
      <c r="M61" s="105">
        <f t="shared" si="21"/>
        <v>0</v>
      </c>
      <c r="N61" s="80"/>
      <c r="O61" s="40"/>
      <c r="P61" s="66"/>
      <c r="Q61" s="40"/>
      <c r="R61" s="40"/>
      <c r="S61" s="40"/>
      <c r="T61" s="52"/>
      <c r="U61" s="66"/>
      <c r="V61" s="81"/>
      <c r="W61" s="80"/>
      <c r="X61" s="40"/>
      <c r="Y61" s="81"/>
      <c r="Z61" s="80"/>
      <c r="AA61" s="40"/>
      <c r="AB61" s="80"/>
      <c r="AC61" s="59">
        <f>SUM(AC58:AC60)</f>
        <v>0</v>
      </c>
    </row>
    <row r="62" spans="1:30" ht="21" customHeight="1" thickBot="1" x14ac:dyDescent="0.25">
      <c r="A62" s="73" t="s">
        <v>37</v>
      </c>
      <c r="B62" s="71"/>
      <c r="C62" s="58">
        <v>291</v>
      </c>
      <c r="D62" s="56"/>
      <c r="E62" s="57"/>
      <c r="F62" s="57"/>
      <c r="G62" s="57"/>
      <c r="H62" s="58"/>
      <c r="I62" s="56"/>
      <c r="J62" s="57"/>
      <c r="K62" s="61"/>
      <c r="L62" s="57"/>
      <c r="M62" s="105"/>
      <c r="N62" s="61"/>
      <c r="O62" s="57"/>
      <c r="P62" s="56"/>
      <c r="Q62" s="57"/>
      <c r="R62" s="57"/>
      <c r="S62" s="57"/>
      <c r="T62" s="58"/>
      <c r="U62" s="56"/>
      <c r="V62" s="57"/>
      <c r="W62" s="61"/>
      <c r="X62" s="57"/>
      <c r="Y62" s="57"/>
      <c r="Z62" s="61"/>
      <c r="AA62" s="57"/>
      <c r="AB62" s="61"/>
      <c r="AC62" s="59">
        <f>AC53+AC34+AC15+AC57+AC61</f>
        <v>0</v>
      </c>
      <c r="AD62" s="53"/>
    </row>
    <row r="64" spans="1:30" s="74" customFormat="1" ht="20.25" x14ac:dyDescent="0.3">
      <c r="C64" s="75"/>
      <c r="D64" s="75"/>
      <c r="E64" s="75"/>
      <c r="F64" s="75"/>
      <c r="G64" s="75"/>
      <c r="H64" s="75"/>
      <c r="L64" s="75"/>
      <c r="M64" s="75"/>
      <c r="N64" s="75"/>
      <c r="P64" s="75"/>
      <c r="Q64" s="75"/>
    </row>
    <row r="65" spans="1:30" s="74" customFormat="1" ht="20.25" x14ac:dyDescent="0.3">
      <c r="C65" s="174" t="s">
        <v>6</v>
      </c>
      <c r="D65" s="173"/>
      <c r="E65" s="174"/>
      <c r="F65" s="174"/>
      <c r="G65" s="174"/>
      <c r="H65" s="174"/>
      <c r="I65" s="174"/>
      <c r="J65" s="174"/>
      <c r="K65" s="174"/>
      <c r="L65" s="75"/>
      <c r="M65" s="75"/>
      <c r="N65" s="75"/>
      <c r="P65" s="75"/>
      <c r="Q65" s="75"/>
    </row>
    <row r="66" spans="1:30" s="76" customFormat="1" ht="20.25" x14ac:dyDescent="0.3">
      <c r="C66" s="174"/>
      <c r="D66" s="174"/>
      <c r="E66" s="174"/>
      <c r="F66" s="174"/>
      <c r="G66" s="174"/>
      <c r="H66" s="174"/>
      <c r="I66" s="174"/>
      <c r="J66" s="174"/>
      <c r="K66" s="174"/>
      <c r="L66" s="77"/>
      <c r="M66" s="77"/>
      <c r="N66" s="77"/>
      <c r="P66" s="77"/>
      <c r="Q66" s="77"/>
    </row>
    <row r="67" spans="1:30" ht="15" x14ac:dyDescent="0.25">
      <c r="C67" s="176" t="s">
        <v>77</v>
      </c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</row>
    <row r="68" spans="1:30" ht="20.25" x14ac:dyDescent="0.3">
      <c r="A68" s="41"/>
      <c r="C68" s="75"/>
      <c r="D68" s="75"/>
      <c r="E68" s="75"/>
      <c r="F68" s="75"/>
      <c r="G68" s="75"/>
      <c r="H68" s="75"/>
      <c r="I68" s="75"/>
      <c r="J68" s="74"/>
      <c r="K68" s="74"/>
    </row>
    <row r="69" spans="1:30" ht="20.25" x14ac:dyDescent="0.3">
      <c r="C69" s="75"/>
      <c r="D69" s="77"/>
      <c r="E69" s="77"/>
      <c r="F69" s="77"/>
      <c r="G69" s="77"/>
      <c r="H69" s="77"/>
      <c r="I69" s="77"/>
      <c r="J69" s="76"/>
      <c r="K69" s="76"/>
    </row>
    <row r="71" spans="1:30" x14ac:dyDescent="0.2">
      <c r="P71" s="42"/>
      <c r="Q71" s="42"/>
      <c r="R71" s="42"/>
      <c r="S71" s="42"/>
      <c r="T71" s="42"/>
    </row>
    <row r="72" spans="1:30" x14ac:dyDescent="0.2">
      <c r="P72" s="42"/>
      <c r="Q72" s="42"/>
      <c r="R72" s="42"/>
      <c r="S72" s="42"/>
      <c r="T72" s="42"/>
      <c r="AC72" s="42"/>
      <c r="AD72" s="42"/>
    </row>
    <row r="74" spans="1:30" x14ac:dyDescent="0.2">
      <c r="H74" s="42"/>
      <c r="AC74" s="136"/>
    </row>
    <row r="75" spans="1:30" x14ac:dyDescent="0.2">
      <c r="H75" s="42"/>
    </row>
    <row r="79" spans="1:30" x14ac:dyDescent="0.2">
      <c r="AC79" s="42"/>
    </row>
  </sheetData>
  <mergeCells count="33">
    <mergeCell ref="U7:AA7"/>
    <mergeCell ref="A35:A37"/>
    <mergeCell ref="A50:A52"/>
    <mergeCell ref="A38:A40"/>
    <mergeCell ref="A41:A43"/>
    <mergeCell ref="A28:A30"/>
    <mergeCell ref="A25:A27"/>
    <mergeCell ref="A31:A33"/>
    <mergeCell ref="A22:A24"/>
    <mergeCell ref="I7:O7"/>
    <mergeCell ref="H7:H8"/>
    <mergeCell ref="A16:A18"/>
    <mergeCell ref="A9:A11"/>
    <mergeCell ref="A58:A60"/>
    <mergeCell ref="A44:A46"/>
    <mergeCell ref="A47:A49"/>
    <mergeCell ref="A54:A56"/>
    <mergeCell ref="AA2:AB2"/>
    <mergeCell ref="C67:O67"/>
    <mergeCell ref="A4:AC4"/>
    <mergeCell ref="AC6:AC8"/>
    <mergeCell ref="A6:A8"/>
    <mergeCell ref="F7:G7"/>
    <mergeCell ref="R7:S7"/>
    <mergeCell ref="B6:C8"/>
    <mergeCell ref="AB6:AB8"/>
    <mergeCell ref="T7:T8"/>
    <mergeCell ref="D7:E7"/>
    <mergeCell ref="P7:Q7"/>
    <mergeCell ref="P6:AA6"/>
    <mergeCell ref="A12:A14"/>
    <mergeCell ref="A19:A21"/>
    <mergeCell ref="D6:L6"/>
  </mergeCells>
  <phoneticPr fontId="12" type="noConversion"/>
  <printOptions horizontalCentered="1"/>
  <pageMargins left="0.59055118110236227" right="0.39370078740157483" top="0.39370078740157483" bottom="0.19685039370078741" header="0.51181102362204722" footer="0.51181102362204722"/>
  <pageSetup paperSize="9" scale="4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55"/>
  <sheetViews>
    <sheetView view="pageBreakPreview" topLeftCell="A4" zoomScale="75" zoomScaleNormal="75" workbookViewId="0">
      <selection activeCell="L27" sqref="L27"/>
    </sheetView>
  </sheetViews>
  <sheetFormatPr defaultRowHeight="12.75" x14ac:dyDescent="0.2"/>
  <cols>
    <col min="1" max="1" width="7.140625" style="1" customWidth="1"/>
    <col min="2" max="2" width="9.28515625" style="1" customWidth="1"/>
    <col min="3" max="3" width="26.5703125" style="1" customWidth="1"/>
    <col min="4" max="4" width="2.5703125" style="1" customWidth="1"/>
    <col min="5" max="5" width="2.28515625" style="1" customWidth="1"/>
    <col min="6" max="6" width="11.28515625" style="1" customWidth="1"/>
    <col min="7" max="7" width="9.5703125" style="1" customWidth="1"/>
    <col min="8" max="8" width="8.140625" style="1" customWidth="1"/>
    <col min="9" max="9" width="8.7109375" style="1" customWidth="1"/>
    <col min="10" max="10" width="9.28515625" style="1" customWidth="1"/>
    <col min="11" max="11" width="7.85546875" style="1" customWidth="1"/>
    <col min="12" max="12" width="9.5703125" style="1" customWidth="1"/>
    <col min="13" max="13" width="8.140625" style="1" customWidth="1"/>
    <col min="14" max="14" width="8.7109375" style="1" customWidth="1"/>
    <col min="15" max="15" width="9.28515625" style="1" customWidth="1"/>
    <col min="16" max="16" width="8.140625" style="1" customWidth="1"/>
    <col min="17" max="17" width="8.7109375" style="1" customWidth="1"/>
    <col min="18" max="18" width="9.28515625" style="1" customWidth="1"/>
    <col min="19" max="19" width="11.28515625" style="1" customWidth="1"/>
    <col min="20" max="20" width="10.42578125" style="1" customWidth="1"/>
    <col min="21" max="23" width="10.5703125" style="1" customWidth="1"/>
    <col min="24" max="24" width="11.5703125" style="1" customWidth="1"/>
    <col min="25" max="25" width="11" style="1" customWidth="1"/>
    <col min="26" max="27" width="10.85546875" style="1" customWidth="1"/>
    <col min="28" max="28" width="11" style="1" customWidth="1"/>
    <col min="29" max="30" width="10.5703125" style="1" customWidth="1"/>
    <col min="31" max="31" width="13.28515625" style="1" customWidth="1"/>
    <col min="32" max="32" width="14.42578125" style="1" customWidth="1"/>
    <col min="33" max="16384" width="9.140625" style="1"/>
  </cols>
  <sheetData>
    <row r="1" spans="1:34" ht="18" customHeight="1" x14ac:dyDescent="0.2">
      <c r="AF1" s="34"/>
      <c r="AG1" s="34"/>
      <c r="AH1" s="34"/>
    </row>
    <row r="2" spans="1:34" ht="18" customHeight="1" x14ac:dyDescent="0.3">
      <c r="AD2" s="205" t="s">
        <v>78</v>
      </c>
      <c r="AE2" s="205"/>
      <c r="AF2" s="205"/>
    </row>
    <row r="3" spans="1:34" ht="19.5" thickBot="1" x14ac:dyDescent="0.35">
      <c r="A3" s="228" t="s">
        <v>29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</row>
    <row r="4" spans="1:34" x14ac:dyDescent="0.2">
      <c r="A4" s="229" t="s">
        <v>28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</row>
    <row r="6" spans="1:34" ht="20.25" thickBot="1" x14ac:dyDescent="0.4">
      <c r="A6" s="230" t="s">
        <v>27</v>
      </c>
      <c r="B6" s="230"/>
      <c r="C6" s="33" t="s">
        <v>44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4" ht="18.75" x14ac:dyDescent="0.3">
      <c r="A7" s="31"/>
      <c r="B7" s="31"/>
    </row>
    <row r="8" spans="1:34" ht="20.25" thickBot="1" x14ac:dyDescent="0.4">
      <c r="A8" s="230" t="s">
        <v>26</v>
      </c>
      <c r="B8" s="230"/>
      <c r="C8" s="33" t="s">
        <v>25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4" ht="18.75" x14ac:dyDescent="0.3">
      <c r="A9" s="31"/>
      <c r="B9" s="31"/>
    </row>
    <row r="11" spans="1:34" ht="22.5" customHeight="1" x14ac:dyDescent="0.3">
      <c r="B11" s="35"/>
      <c r="C11" s="35"/>
      <c r="D11" s="35"/>
      <c r="E11" s="35"/>
      <c r="F11" s="35"/>
      <c r="G11" s="35"/>
      <c r="H11" s="128" t="s">
        <v>68</v>
      </c>
      <c r="I11" s="129" t="s">
        <v>55</v>
      </c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</row>
    <row r="13" spans="1:34" ht="18.75" x14ac:dyDescent="0.3">
      <c r="A13" s="19"/>
      <c r="B13" s="19"/>
      <c r="C13" s="19"/>
      <c r="D13" s="19"/>
      <c r="E13" s="19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7"/>
    </row>
    <row r="14" spans="1:34" ht="23.25" customHeight="1" thickBot="1" x14ac:dyDescent="0.25">
      <c r="B14" s="36"/>
      <c r="C14" s="36"/>
      <c r="D14" s="36"/>
      <c r="E14" s="36"/>
      <c r="F14" s="36"/>
      <c r="G14" s="206" t="s">
        <v>30</v>
      </c>
      <c r="H14" s="206"/>
      <c r="I14" s="130" t="s">
        <v>45</v>
      </c>
      <c r="K14" s="117"/>
      <c r="L14" s="92"/>
      <c r="M14" s="117" t="s">
        <v>56</v>
      </c>
      <c r="N14" s="117"/>
      <c r="Q14" s="11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</row>
    <row r="15" spans="1:34" ht="23.25" customHeight="1" x14ac:dyDescent="0.2">
      <c r="A15" s="236" t="s">
        <v>24</v>
      </c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</row>
    <row r="16" spans="1:34" ht="15" customHeight="1" x14ac:dyDescent="0.2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</row>
    <row r="17" spans="1:75" ht="23.25" customHeight="1" thickBot="1" x14ac:dyDescent="0.3">
      <c r="A17" s="244" t="s">
        <v>75</v>
      </c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</row>
    <row r="18" spans="1:75" ht="25.5" customHeight="1" thickBot="1" x14ac:dyDescent="0.25">
      <c r="A18" s="116"/>
      <c r="B18" s="36"/>
      <c r="C18" s="36"/>
      <c r="D18" s="36"/>
      <c r="E18" s="36"/>
      <c r="F18" s="36"/>
      <c r="G18" s="206" t="s">
        <v>40</v>
      </c>
      <c r="H18" s="206"/>
      <c r="I18" s="117" t="str">
        <f>I14</f>
        <v>Западно-Усть-Балыкское</v>
      </c>
      <c r="J18" s="32"/>
      <c r="K18" s="92"/>
      <c r="L18" s="92"/>
      <c r="M18" s="92"/>
      <c r="N18" s="117"/>
      <c r="O18" s="32"/>
      <c r="P18" s="32"/>
      <c r="Q18" s="117"/>
      <c r="R18" s="32"/>
      <c r="S18" s="117"/>
      <c r="T18" s="36"/>
      <c r="U18" s="36"/>
      <c r="V18" s="36"/>
      <c r="W18" s="36"/>
      <c r="X18" s="117"/>
      <c r="Y18" s="36"/>
      <c r="Z18" s="36"/>
      <c r="AA18" s="36"/>
      <c r="AB18" s="36"/>
      <c r="AC18" s="36"/>
      <c r="AD18" s="36"/>
      <c r="AE18" s="36"/>
      <c r="AF18" s="118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</row>
    <row r="19" spans="1:75" ht="23.25" customHeight="1" x14ac:dyDescent="0.2">
      <c r="A19" s="238" t="s">
        <v>23</v>
      </c>
      <c r="B19" s="210" t="s">
        <v>22</v>
      </c>
      <c r="C19" s="211"/>
      <c r="D19" s="211"/>
      <c r="E19" s="212"/>
      <c r="F19" s="216" t="s">
        <v>21</v>
      </c>
      <c r="G19" s="207" t="s">
        <v>20</v>
      </c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9"/>
      <c r="S19" s="252" t="s">
        <v>19</v>
      </c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4"/>
      <c r="AE19" s="245" t="s">
        <v>18</v>
      </c>
      <c r="AF19" s="249" t="s">
        <v>17</v>
      </c>
    </row>
    <row r="20" spans="1:75" ht="23.25" customHeight="1" thickBot="1" x14ac:dyDescent="0.25">
      <c r="A20" s="238"/>
      <c r="B20" s="210"/>
      <c r="C20" s="211"/>
      <c r="D20" s="211"/>
      <c r="E20" s="212"/>
      <c r="F20" s="217"/>
      <c r="G20" s="235" t="s">
        <v>16</v>
      </c>
      <c r="H20" s="234"/>
      <c r="I20" s="233" t="s">
        <v>15</v>
      </c>
      <c r="J20" s="234"/>
      <c r="K20" s="231" t="s">
        <v>14</v>
      </c>
      <c r="L20" s="217" t="s">
        <v>47</v>
      </c>
      <c r="M20" s="217"/>
      <c r="N20" s="217"/>
      <c r="O20" s="217"/>
      <c r="P20" s="217"/>
      <c r="Q20" s="217"/>
      <c r="R20" s="243"/>
      <c r="S20" s="240" t="s">
        <v>16</v>
      </c>
      <c r="T20" s="241"/>
      <c r="U20" s="242" t="s">
        <v>15</v>
      </c>
      <c r="V20" s="241"/>
      <c r="W20" s="247" t="s">
        <v>14</v>
      </c>
      <c r="X20" s="216" t="s">
        <v>47</v>
      </c>
      <c r="Y20" s="216"/>
      <c r="Z20" s="216"/>
      <c r="AA20" s="216"/>
      <c r="AB20" s="216"/>
      <c r="AC20" s="216"/>
      <c r="AD20" s="255"/>
      <c r="AE20" s="245"/>
      <c r="AF20" s="250"/>
    </row>
    <row r="21" spans="1:75" s="24" customFormat="1" ht="110.25" customHeight="1" thickBot="1" x14ac:dyDescent="0.25">
      <c r="A21" s="239"/>
      <c r="B21" s="213"/>
      <c r="C21" s="214"/>
      <c r="D21" s="214"/>
      <c r="E21" s="215"/>
      <c r="F21" s="218"/>
      <c r="G21" s="95" t="s">
        <v>13</v>
      </c>
      <c r="H21" s="96" t="s">
        <v>12</v>
      </c>
      <c r="I21" s="96" t="s">
        <v>13</v>
      </c>
      <c r="J21" s="96" t="s">
        <v>12</v>
      </c>
      <c r="K21" s="232"/>
      <c r="L21" s="113" t="s">
        <v>48</v>
      </c>
      <c r="M21" s="111" t="s">
        <v>49</v>
      </c>
      <c r="N21" s="110" t="s">
        <v>50</v>
      </c>
      <c r="O21" s="111" t="s">
        <v>51</v>
      </c>
      <c r="P21" s="112" t="s">
        <v>52</v>
      </c>
      <c r="Q21" s="113" t="s">
        <v>53</v>
      </c>
      <c r="R21" s="111" t="s">
        <v>54</v>
      </c>
      <c r="S21" s="29" t="s">
        <v>13</v>
      </c>
      <c r="T21" s="28" t="s">
        <v>12</v>
      </c>
      <c r="U21" s="28" t="s">
        <v>13</v>
      </c>
      <c r="V21" s="28" t="s">
        <v>12</v>
      </c>
      <c r="W21" s="248"/>
      <c r="X21" s="98" t="s">
        <v>48</v>
      </c>
      <c r="Y21" s="99" t="s">
        <v>49</v>
      </c>
      <c r="Z21" s="96" t="s">
        <v>50</v>
      </c>
      <c r="AA21" s="96" t="s">
        <v>51</v>
      </c>
      <c r="AB21" s="97" t="s">
        <v>52</v>
      </c>
      <c r="AC21" s="98" t="s">
        <v>53</v>
      </c>
      <c r="AD21" s="99" t="s">
        <v>54</v>
      </c>
      <c r="AE21" s="246"/>
      <c r="AF21" s="251"/>
    </row>
    <row r="22" spans="1:75" s="24" customFormat="1" ht="23.25" customHeight="1" x14ac:dyDescent="0.2">
      <c r="A22" s="27">
        <v>1</v>
      </c>
      <c r="B22" s="219" t="s">
        <v>11</v>
      </c>
      <c r="C22" s="220"/>
      <c r="D22" s="220"/>
      <c r="E22" s="221"/>
      <c r="F22" s="108">
        <f>'Форма 4 Свод '!C9</f>
        <v>13</v>
      </c>
      <c r="G22" s="43">
        <f>'Форма 4 Свод '!D9</f>
        <v>21</v>
      </c>
      <c r="H22" s="123">
        <f>'Форма 4 Свод '!E9</f>
        <v>0</v>
      </c>
      <c r="I22" s="123">
        <f>'Форма 4 Свод '!F9</f>
        <v>0</v>
      </c>
      <c r="J22" s="123">
        <f>'Форма 4 Свод '!G9</f>
        <v>0</v>
      </c>
      <c r="K22" s="123">
        <f>'Форма 4 Свод '!H9</f>
        <v>21</v>
      </c>
      <c r="L22" s="124">
        <f>'Форма 4 Свод '!I9</f>
        <v>0</v>
      </c>
      <c r="M22" s="123">
        <f>'Форма 4 Свод '!J9</f>
        <v>0</v>
      </c>
      <c r="N22" s="123">
        <f>'Форма 4 Свод '!K9</f>
        <v>0</v>
      </c>
      <c r="O22" s="123">
        <f>'Форма 4 Свод '!L9</f>
        <v>0</v>
      </c>
      <c r="P22" s="123">
        <f>'Форма 4 Свод '!M9</f>
        <v>21</v>
      </c>
      <c r="Q22" s="123">
        <f>'Форма 4 Свод '!N9</f>
        <v>0</v>
      </c>
      <c r="R22" s="123">
        <f>'Форма 4 Свод '!O9</f>
        <v>0</v>
      </c>
      <c r="S22" s="147">
        <f>'Форма 4 Свод '!P9</f>
        <v>0</v>
      </c>
      <c r="T22" s="148">
        <f>'Форма 4 Свод '!Q9</f>
        <v>0</v>
      </c>
      <c r="U22" s="148">
        <f>'Форма 4 Свод '!R9</f>
        <v>0</v>
      </c>
      <c r="V22" s="148">
        <f>'Форма 4 Свод '!S9</f>
        <v>0</v>
      </c>
      <c r="W22" s="148">
        <f>'Форма 4 Свод '!T9</f>
        <v>0</v>
      </c>
      <c r="X22" s="148">
        <f>'Форма 4 Свод '!U9</f>
        <v>0</v>
      </c>
      <c r="Y22" s="148">
        <f>'Форма 4 Свод '!V9</f>
        <v>0</v>
      </c>
      <c r="Z22" s="148">
        <f>'Форма 4 Свод '!W9</f>
        <v>0</v>
      </c>
      <c r="AA22" s="148">
        <f>'Форма 4 Свод '!X9</f>
        <v>0</v>
      </c>
      <c r="AB22" s="148">
        <f>'Форма 4 Свод '!Y9</f>
        <v>0</v>
      </c>
      <c r="AC22" s="148">
        <f>'Форма 4 Свод '!Z9</f>
        <v>0</v>
      </c>
      <c r="AD22" s="120">
        <f>'Форма 4 Свод '!AA9</f>
        <v>0</v>
      </c>
      <c r="AE22" s="132">
        <f>S22*G22+T22*H22+U22*I22+V22*J22+W22*K22+N22*Z22+P22*AB22</f>
        <v>0</v>
      </c>
      <c r="AF22" s="46">
        <f>F22*AE22</f>
        <v>0</v>
      </c>
    </row>
    <row r="23" spans="1:75" s="24" customFormat="1" ht="23.25" customHeight="1" x14ac:dyDescent="0.2">
      <c r="A23" s="25">
        <v>2</v>
      </c>
      <c r="B23" s="222" t="s">
        <v>10</v>
      </c>
      <c r="C23" s="223"/>
      <c r="D23" s="223"/>
      <c r="E23" s="224"/>
      <c r="F23" s="121">
        <f>'Форма 4 Свод '!C10</f>
        <v>24</v>
      </c>
      <c r="G23" s="43">
        <f>'Форма 4 Свод '!D10</f>
        <v>45</v>
      </c>
      <c r="H23" s="123">
        <f>'Форма 4 Свод '!E10</f>
        <v>0</v>
      </c>
      <c r="I23" s="123">
        <f>'Форма 4 Свод '!F10</f>
        <v>10</v>
      </c>
      <c r="J23" s="123">
        <f>'Форма 4 Свод '!G10</f>
        <v>0</v>
      </c>
      <c r="K23" s="123">
        <f>'Форма 4 Свод '!H10</f>
        <v>45</v>
      </c>
      <c r="L23" s="124">
        <f>'Форма 4 Свод '!I10</f>
        <v>0</v>
      </c>
      <c r="M23" s="123">
        <f>'Форма 4 Свод '!J10</f>
        <v>0</v>
      </c>
      <c r="N23" s="123">
        <f>'Форма 4 Свод '!K10</f>
        <v>45</v>
      </c>
      <c r="O23" s="123">
        <f>'Форма 4 Свод '!L10</f>
        <v>0</v>
      </c>
      <c r="P23" s="123">
        <f>'Форма 4 Свод '!M10</f>
        <v>45</v>
      </c>
      <c r="Q23" s="123">
        <f>'Форма 4 Свод '!N10</f>
        <v>0</v>
      </c>
      <c r="R23" s="123">
        <f>'Форма 4 Свод '!O10</f>
        <v>0</v>
      </c>
      <c r="S23" s="44">
        <f>'Форма 4 Свод '!P10</f>
        <v>0</v>
      </c>
      <c r="T23" s="45">
        <f>'Форма 4 Свод '!Q10</f>
        <v>0</v>
      </c>
      <c r="U23" s="45">
        <f>'Форма 4 Свод '!R10</f>
        <v>0</v>
      </c>
      <c r="V23" s="45">
        <f>'Форма 4 Свод '!S10</f>
        <v>0</v>
      </c>
      <c r="W23" s="45">
        <f>'Форма 4 Свод '!T10</f>
        <v>0</v>
      </c>
      <c r="X23" s="45">
        <f>'Форма 4 Свод '!U10</f>
        <v>0</v>
      </c>
      <c r="Y23" s="45">
        <f>'Форма 4 Свод '!V10</f>
        <v>0</v>
      </c>
      <c r="Z23" s="45">
        <f>'Форма 4 Свод '!W10</f>
        <v>0</v>
      </c>
      <c r="AA23" s="45">
        <f>'Форма 4 Свод '!X10</f>
        <v>0</v>
      </c>
      <c r="AB23" s="45">
        <f>'Форма 4 Свод '!Y10</f>
        <v>0</v>
      </c>
      <c r="AC23" s="45">
        <f>'Форма 4 Свод '!Z10</f>
        <v>0</v>
      </c>
      <c r="AD23" s="46">
        <f>'Форма 4 Свод '!AA10</f>
        <v>0</v>
      </c>
      <c r="AE23" s="114">
        <f>S23*G23+T23*H23+U23*I23+V23*J23+W23*K23+N23*Z23+P23*AB23</f>
        <v>0</v>
      </c>
      <c r="AF23" s="46">
        <f>F23*AE23</f>
        <v>0</v>
      </c>
    </row>
    <row r="24" spans="1:75" s="24" customFormat="1" ht="28.5" customHeight="1" thickBot="1" x14ac:dyDescent="0.25">
      <c r="A24" s="26">
        <v>3</v>
      </c>
      <c r="B24" s="225" t="s">
        <v>67</v>
      </c>
      <c r="C24" s="226"/>
      <c r="D24" s="226"/>
      <c r="E24" s="227"/>
      <c r="F24" s="122">
        <f>'Форма 4 Свод '!C11</f>
        <v>2</v>
      </c>
      <c r="G24" s="43">
        <f>'Форма 4 Свод '!D11</f>
        <v>12</v>
      </c>
      <c r="H24" s="123">
        <f>'Форма 4 Свод '!E11</f>
        <v>0</v>
      </c>
      <c r="I24" s="123">
        <f>'Форма 4 Свод '!F11</f>
        <v>0</v>
      </c>
      <c r="J24" s="123">
        <f>'Форма 4 Свод '!G11</f>
        <v>0</v>
      </c>
      <c r="K24" s="123">
        <f>'Форма 4 Свод '!H11</f>
        <v>12</v>
      </c>
      <c r="L24" s="124">
        <f>'Форма 4 Свод '!I11</f>
        <v>0</v>
      </c>
      <c r="M24" s="123">
        <f>'Форма 4 Свод '!J11</f>
        <v>0</v>
      </c>
      <c r="N24" s="123">
        <f>'Форма 4 Свод '!K11</f>
        <v>0</v>
      </c>
      <c r="O24" s="123">
        <f>'Форма 4 Свод '!L11</f>
        <v>0</v>
      </c>
      <c r="P24" s="123">
        <f>'Форма 4 Свод '!M11</f>
        <v>12</v>
      </c>
      <c r="Q24" s="123">
        <f>'Форма 4 Свод '!N11</f>
        <v>0</v>
      </c>
      <c r="R24" s="123">
        <f>'Форма 4 Свод '!O11</f>
        <v>0</v>
      </c>
      <c r="S24" s="149">
        <f>'Форма 4 Свод '!P11</f>
        <v>0</v>
      </c>
      <c r="T24" s="150">
        <f>'Форма 4 Свод '!Q11</f>
        <v>0</v>
      </c>
      <c r="U24" s="150">
        <f>'Форма 4 Свод '!R11</f>
        <v>0</v>
      </c>
      <c r="V24" s="150">
        <f>'Форма 4 Свод '!S11</f>
        <v>0</v>
      </c>
      <c r="W24" s="150">
        <f>'Форма 4 Свод '!T11</f>
        <v>0</v>
      </c>
      <c r="X24" s="150">
        <f>'Форма 4 Свод '!U11</f>
        <v>0</v>
      </c>
      <c r="Y24" s="150">
        <f>'Форма 4 Свод '!V11</f>
        <v>0</v>
      </c>
      <c r="Z24" s="126">
        <f>'Форма 4 Свод '!W11</f>
        <v>0</v>
      </c>
      <c r="AA24" s="126">
        <f>'Форма 4 Свод '!X11</f>
        <v>0</v>
      </c>
      <c r="AB24" s="150">
        <f>'Форма 4 Свод '!Y11</f>
        <v>0</v>
      </c>
      <c r="AC24" s="150">
        <f>'Форма 4 Свод '!Z11</f>
        <v>0</v>
      </c>
      <c r="AD24" s="133">
        <f>'Форма 4 Свод '!AA11</f>
        <v>0</v>
      </c>
      <c r="AE24" s="115">
        <f>S24*G24+T24*H24+U24*I24+V24*J24+W24*K24+N24*Z24+P24*AB24</f>
        <v>0</v>
      </c>
      <c r="AF24" s="50">
        <f>F24*AE24</f>
        <v>0</v>
      </c>
    </row>
    <row r="25" spans="1:75" ht="21.75" customHeight="1" thickBot="1" x14ac:dyDescent="0.35">
      <c r="A25" s="256" t="s">
        <v>9</v>
      </c>
      <c r="B25" s="257"/>
      <c r="C25" s="257"/>
      <c r="D25" s="257"/>
      <c r="E25" s="258"/>
      <c r="F25" s="23">
        <f>SUM(F22:F24)</f>
        <v>39</v>
      </c>
      <c r="G25" s="22"/>
      <c r="H25" s="21"/>
      <c r="I25" s="21"/>
      <c r="J25" s="21"/>
      <c r="K25" s="21"/>
      <c r="L25" s="109"/>
      <c r="M25" s="21"/>
      <c r="N25" s="21"/>
      <c r="O25" s="21"/>
      <c r="P25" s="21"/>
      <c r="Q25" s="21"/>
      <c r="R25" s="21"/>
      <c r="S25" s="22"/>
      <c r="T25" s="21"/>
      <c r="U25" s="21"/>
      <c r="V25" s="21"/>
      <c r="W25" s="21"/>
      <c r="X25" s="109"/>
      <c r="Y25" s="21"/>
      <c r="Z25" s="125"/>
      <c r="AA25" s="21"/>
      <c r="AB25" s="21"/>
      <c r="AC25" s="21"/>
      <c r="AD25" s="20"/>
      <c r="AE25" s="127"/>
      <c r="AF25" s="49">
        <f>SUM(AF22:AF24)</f>
        <v>0</v>
      </c>
    </row>
    <row r="26" spans="1:75" ht="18.75" x14ac:dyDescent="0.3">
      <c r="A26" s="19"/>
      <c r="B26" s="19"/>
      <c r="C26" s="19"/>
      <c r="D26" s="19"/>
      <c r="E26" s="19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7"/>
    </row>
    <row r="27" spans="1:75" ht="25.5" customHeight="1" thickBot="1" x14ac:dyDescent="0.25">
      <c r="A27" s="116"/>
      <c r="B27" s="36"/>
      <c r="C27" s="36"/>
      <c r="D27" s="36"/>
      <c r="E27" s="36"/>
      <c r="F27" s="36"/>
      <c r="G27" s="206" t="s">
        <v>40</v>
      </c>
      <c r="H27" s="206"/>
      <c r="I27" s="117" t="str">
        <f>M14</f>
        <v>Восточно-Охтеурское</v>
      </c>
      <c r="J27" s="32"/>
      <c r="K27" s="92"/>
      <c r="L27" s="92"/>
      <c r="M27" s="92"/>
      <c r="N27" s="117"/>
      <c r="O27" s="32"/>
      <c r="P27" s="32"/>
      <c r="Q27" s="117"/>
      <c r="R27" s="32"/>
      <c r="S27" s="117"/>
      <c r="T27" s="36"/>
      <c r="U27" s="36"/>
      <c r="V27" s="36"/>
      <c r="W27" s="36"/>
      <c r="X27" s="117"/>
      <c r="Y27" s="36"/>
      <c r="Z27" s="36"/>
      <c r="AA27" s="36"/>
      <c r="AB27" s="36"/>
      <c r="AC27" s="36"/>
      <c r="AD27" s="36"/>
      <c r="AE27" s="36"/>
      <c r="AF27" s="118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</row>
    <row r="28" spans="1:75" ht="23.25" customHeight="1" x14ac:dyDescent="0.2">
      <c r="A28" s="238" t="s">
        <v>23</v>
      </c>
      <c r="B28" s="210" t="s">
        <v>22</v>
      </c>
      <c r="C28" s="211"/>
      <c r="D28" s="211"/>
      <c r="E28" s="212"/>
      <c r="F28" s="216" t="s">
        <v>21</v>
      </c>
      <c r="G28" s="207" t="s">
        <v>20</v>
      </c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9"/>
      <c r="S28" s="252" t="s">
        <v>19</v>
      </c>
      <c r="T28" s="253"/>
      <c r="U28" s="253"/>
      <c r="V28" s="253"/>
      <c r="W28" s="253"/>
      <c r="X28" s="253"/>
      <c r="Y28" s="253"/>
      <c r="Z28" s="253"/>
      <c r="AA28" s="253"/>
      <c r="AB28" s="253"/>
      <c r="AC28" s="253"/>
      <c r="AD28" s="254"/>
      <c r="AE28" s="245" t="s">
        <v>18</v>
      </c>
      <c r="AF28" s="249" t="s">
        <v>17</v>
      </c>
    </row>
    <row r="29" spans="1:75" ht="23.25" customHeight="1" thickBot="1" x14ac:dyDescent="0.25">
      <c r="A29" s="238"/>
      <c r="B29" s="210"/>
      <c r="C29" s="211"/>
      <c r="D29" s="211"/>
      <c r="E29" s="212"/>
      <c r="F29" s="217"/>
      <c r="G29" s="235" t="s">
        <v>16</v>
      </c>
      <c r="H29" s="234"/>
      <c r="I29" s="233" t="s">
        <v>15</v>
      </c>
      <c r="J29" s="234"/>
      <c r="K29" s="231" t="s">
        <v>14</v>
      </c>
      <c r="L29" s="217" t="s">
        <v>47</v>
      </c>
      <c r="M29" s="217"/>
      <c r="N29" s="217"/>
      <c r="O29" s="217"/>
      <c r="P29" s="217"/>
      <c r="Q29" s="217"/>
      <c r="R29" s="243"/>
      <c r="S29" s="240" t="s">
        <v>16</v>
      </c>
      <c r="T29" s="241"/>
      <c r="U29" s="242" t="s">
        <v>15</v>
      </c>
      <c r="V29" s="241"/>
      <c r="W29" s="247" t="s">
        <v>14</v>
      </c>
      <c r="X29" s="216" t="s">
        <v>47</v>
      </c>
      <c r="Y29" s="216"/>
      <c r="Z29" s="216"/>
      <c r="AA29" s="216"/>
      <c r="AB29" s="216"/>
      <c r="AC29" s="216"/>
      <c r="AD29" s="255"/>
      <c r="AE29" s="245"/>
      <c r="AF29" s="250"/>
    </row>
    <row r="30" spans="1:75" s="24" customFormat="1" ht="110.25" customHeight="1" thickBot="1" x14ac:dyDescent="0.25">
      <c r="A30" s="239"/>
      <c r="B30" s="213"/>
      <c r="C30" s="214"/>
      <c r="D30" s="214"/>
      <c r="E30" s="215"/>
      <c r="F30" s="218"/>
      <c r="G30" s="95" t="s">
        <v>13</v>
      </c>
      <c r="H30" s="96" t="s">
        <v>12</v>
      </c>
      <c r="I30" s="96" t="s">
        <v>13</v>
      </c>
      <c r="J30" s="96" t="s">
        <v>12</v>
      </c>
      <c r="K30" s="232"/>
      <c r="L30" s="113" t="s">
        <v>48</v>
      </c>
      <c r="M30" s="111" t="s">
        <v>49</v>
      </c>
      <c r="N30" s="110" t="s">
        <v>50</v>
      </c>
      <c r="O30" s="111" t="s">
        <v>51</v>
      </c>
      <c r="P30" s="112" t="s">
        <v>52</v>
      </c>
      <c r="Q30" s="113" t="s">
        <v>53</v>
      </c>
      <c r="R30" s="111" t="s">
        <v>54</v>
      </c>
      <c r="S30" s="29" t="s">
        <v>13</v>
      </c>
      <c r="T30" s="28" t="s">
        <v>12</v>
      </c>
      <c r="U30" s="28" t="s">
        <v>13</v>
      </c>
      <c r="V30" s="28" t="s">
        <v>12</v>
      </c>
      <c r="W30" s="248"/>
      <c r="X30" s="98" t="s">
        <v>48</v>
      </c>
      <c r="Y30" s="99" t="s">
        <v>49</v>
      </c>
      <c r="Z30" s="96" t="s">
        <v>50</v>
      </c>
      <c r="AA30" s="96" t="s">
        <v>51</v>
      </c>
      <c r="AB30" s="97" t="s">
        <v>52</v>
      </c>
      <c r="AC30" s="98" t="s">
        <v>53</v>
      </c>
      <c r="AD30" s="99" t="s">
        <v>54</v>
      </c>
      <c r="AE30" s="246"/>
      <c r="AF30" s="251"/>
    </row>
    <row r="31" spans="1:75" s="24" customFormat="1" ht="23.25" customHeight="1" x14ac:dyDescent="0.2">
      <c r="A31" s="91">
        <v>1</v>
      </c>
      <c r="B31" s="219" t="s">
        <v>11</v>
      </c>
      <c r="C31" s="220"/>
      <c r="D31" s="220"/>
      <c r="E31" s="221"/>
      <c r="F31" s="108">
        <f>'Форма 4 Свод '!C12</f>
        <v>4</v>
      </c>
      <c r="G31" s="43">
        <f>'Форма 4 Свод '!D12</f>
        <v>17</v>
      </c>
      <c r="H31" s="123">
        <f>'Форма 4 Свод '!E12</f>
        <v>0</v>
      </c>
      <c r="I31" s="123">
        <f>'Форма 4 Свод '!F12</f>
        <v>0</v>
      </c>
      <c r="J31" s="123">
        <f>'Форма 4 Свод '!G12</f>
        <v>0</v>
      </c>
      <c r="K31" s="123">
        <f>'Форма 4 Свод '!H12</f>
        <v>17</v>
      </c>
      <c r="L31" s="123">
        <f>'Форма 4 Свод '!I12</f>
        <v>0</v>
      </c>
      <c r="M31" s="123">
        <f>'Форма 4 Свод '!J12</f>
        <v>0</v>
      </c>
      <c r="N31" s="123">
        <f>'Форма 4 Свод '!K12</f>
        <v>0</v>
      </c>
      <c r="O31" s="123">
        <f>'Форма 4 Свод '!L12</f>
        <v>0</v>
      </c>
      <c r="P31" s="123">
        <f>'Форма 4 Свод '!M12</f>
        <v>17</v>
      </c>
      <c r="Q31" s="123">
        <f>'Форма 4 Свод '!N12</f>
        <v>0</v>
      </c>
      <c r="R31" s="123">
        <f>'Форма 4 Свод '!O12</f>
        <v>0</v>
      </c>
      <c r="S31" s="44">
        <f>'Форма 4 Свод '!P12</f>
        <v>0</v>
      </c>
      <c r="T31" s="45">
        <f>'Форма 4 Свод '!Q12</f>
        <v>0</v>
      </c>
      <c r="U31" s="45">
        <f>'Форма 4 Свод '!R12</f>
        <v>0</v>
      </c>
      <c r="V31" s="45">
        <f>'Форма 4 Свод '!S12</f>
        <v>0</v>
      </c>
      <c r="W31" s="45">
        <f>'Форма 4 Свод '!T12</f>
        <v>0</v>
      </c>
      <c r="X31" s="45">
        <f>'Форма 4 Свод '!U12</f>
        <v>0</v>
      </c>
      <c r="Y31" s="45">
        <f>'Форма 4 Свод '!V12</f>
        <v>0</v>
      </c>
      <c r="Z31" s="45">
        <f>'Форма 4 Свод '!W12</f>
        <v>0</v>
      </c>
      <c r="AA31" s="45">
        <f>'Форма 4 Свод '!X12</f>
        <v>0</v>
      </c>
      <c r="AB31" s="45">
        <f>'Форма 4 Свод '!Y12</f>
        <v>0</v>
      </c>
      <c r="AC31" s="45">
        <f>'Форма 4 Свод '!Z12</f>
        <v>0</v>
      </c>
      <c r="AD31" s="120">
        <f>'Форма 4 Свод '!AA12</f>
        <v>0</v>
      </c>
      <c r="AE31" s="119">
        <f>S31*G31+T31*H31+U31*I31+V31*J31+W31*K31+N31*Z31+P31*AB31</f>
        <v>0</v>
      </c>
      <c r="AF31" s="46">
        <f>F31*AE31</f>
        <v>0</v>
      </c>
    </row>
    <row r="32" spans="1:75" s="24" customFormat="1" ht="23.25" customHeight="1" x14ac:dyDescent="0.2">
      <c r="A32" s="25">
        <v>2</v>
      </c>
      <c r="B32" s="222" t="s">
        <v>10</v>
      </c>
      <c r="C32" s="223"/>
      <c r="D32" s="223"/>
      <c r="E32" s="224"/>
      <c r="F32" s="108">
        <f>'Форма 4 Свод '!C13</f>
        <v>8</v>
      </c>
      <c r="G32" s="43">
        <f>'Форма 4 Свод '!D13</f>
        <v>44</v>
      </c>
      <c r="H32" s="123">
        <f>'Форма 4 Свод '!E13</f>
        <v>0</v>
      </c>
      <c r="I32" s="123">
        <f>'Форма 4 Свод '!F13</f>
        <v>10</v>
      </c>
      <c r="J32" s="123">
        <f>'Форма 4 Свод '!G13</f>
        <v>0</v>
      </c>
      <c r="K32" s="123">
        <f>'Форма 4 Свод '!H13</f>
        <v>44</v>
      </c>
      <c r="L32" s="123">
        <f>'Форма 4 Свод '!I13</f>
        <v>0</v>
      </c>
      <c r="M32" s="123">
        <f>'Форма 4 Свод '!J13</f>
        <v>0</v>
      </c>
      <c r="N32" s="123">
        <f>'Форма 4 Свод '!K13</f>
        <v>44</v>
      </c>
      <c r="O32" s="123">
        <f>'Форма 4 Свод '!L13</f>
        <v>0</v>
      </c>
      <c r="P32" s="123">
        <f>'Форма 4 Свод '!M13</f>
        <v>44</v>
      </c>
      <c r="Q32" s="123">
        <f>'Форма 4 Свод '!N13</f>
        <v>0</v>
      </c>
      <c r="R32" s="123">
        <f>'Форма 4 Свод '!O13</f>
        <v>0</v>
      </c>
      <c r="S32" s="44">
        <f>'Форма 4 Свод '!P13</f>
        <v>0</v>
      </c>
      <c r="T32" s="45">
        <f>'Форма 4 Свод '!Q13</f>
        <v>0</v>
      </c>
      <c r="U32" s="45">
        <f>'Форма 4 Свод '!R13</f>
        <v>0</v>
      </c>
      <c r="V32" s="45">
        <f>'Форма 4 Свод '!S13</f>
        <v>0</v>
      </c>
      <c r="W32" s="45">
        <f>'Форма 4 Свод '!T13</f>
        <v>0</v>
      </c>
      <c r="X32" s="45">
        <f>'Форма 4 Свод '!U13</f>
        <v>0</v>
      </c>
      <c r="Y32" s="45">
        <f>'Форма 4 Свод '!V13</f>
        <v>0</v>
      </c>
      <c r="Z32" s="45">
        <f>'Форма 4 Свод '!W13</f>
        <v>0</v>
      </c>
      <c r="AA32" s="45">
        <f>'Форма 4 Свод '!X13</f>
        <v>0</v>
      </c>
      <c r="AB32" s="45">
        <f>'Форма 4 Свод '!Y13</f>
        <v>0</v>
      </c>
      <c r="AC32" s="45">
        <f>'Форма 4 Свод '!Z13</f>
        <v>0</v>
      </c>
      <c r="AD32" s="46">
        <f>'Форма 4 Свод '!AA13</f>
        <v>0</v>
      </c>
      <c r="AE32" s="114">
        <f>S32*G32+T32*H32+U32*I32+V32*J32+W32*K32+N32*Z32+P32*AB32</f>
        <v>0</v>
      </c>
      <c r="AF32" s="46">
        <f>F32*AE32</f>
        <v>0</v>
      </c>
    </row>
    <row r="33" spans="1:32" s="24" customFormat="1" ht="28.5" customHeight="1" thickBot="1" x14ac:dyDescent="0.25">
      <c r="A33" s="26">
        <v>3</v>
      </c>
      <c r="B33" s="225" t="s">
        <v>67</v>
      </c>
      <c r="C33" s="226"/>
      <c r="D33" s="226"/>
      <c r="E33" s="227"/>
      <c r="F33" s="108">
        <f>'Форма 4 Свод '!C14</f>
        <v>2</v>
      </c>
      <c r="G33" s="43">
        <f>'Форма 4 Свод '!D14</f>
        <v>12</v>
      </c>
      <c r="H33" s="123">
        <f>'Форма 4 Свод '!E14</f>
        <v>0</v>
      </c>
      <c r="I33" s="123">
        <f>'Форма 4 Свод '!F14</f>
        <v>0</v>
      </c>
      <c r="J33" s="123">
        <f>'Форма 4 Свод '!G14</f>
        <v>0</v>
      </c>
      <c r="K33" s="123">
        <f>'Форма 4 Свод '!H14</f>
        <v>12</v>
      </c>
      <c r="L33" s="123">
        <f>'Форма 4 Свод '!I14</f>
        <v>0</v>
      </c>
      <c r="M33" s="123">
        <f>'Форма 4 Свод '!J14</f>
        <v>0</v>
      </c>
      <c r="N33" s="123">
        <f>'Форма 4 Свод '!K14</f>
        <v>0</v>
      </c>
      <c r="O33" s="123">
        <f>'Форма 4 Свод '!L14</f>
        <v>0</v>
      </c>
      <c r="P33" s="123">
        <f>'Форма 4 Свод '!M14</f>
        <v>12</v>
      </c>
      <c r="Q33" s="123">
        <f>'Форма 4 Свод '!N14</f>
        <v>0</v>
      </c>
      <c r="R33" s="123">
        <f>'Форма 4 Свод '!O14</f>
        <v>0</v>
      </c>
      <c r="S33" s="44">
        <f>'Форма 4 Свод '!P14</f>
        <v>0</v>
      </c>
      <c r="T33" s="45">
        <f>'Форма 4 Свод '!Q14</f>
        <v>0</v>
      </c>
      <c r="U33" s="45">
        <f>'Форма 4 Свод '!R14</f>
        <v>0</v>
      </c>
      <c r="V33" s="45">
        <f>'Форма 4 Свод '!S14</f>
        <v>0</v>
      </c>
      <c r="W33" s="45">
        <f>'Форма 4 Свод '!T14</f>
        <v>0</v>
      </c>
      <c r="X33" s="45">
        <f>'Форма 4 Свод '!U14</f>
        <v>0</v>
      </c>
      <c r="Y33" s="45">
        <f>'Форма 4 Свод '!V14</f>
        <v>0</v>
      </c>
      <c r="Z33" s="126">
        <f>'Форма 4 Свод '!W14</f>
        <v>0</v>
      </c>
      <c r="AA33" s="45">
        <f>'Форма 4 Свод '!X14</f>
        <v>0</v>
      </c>
      <c r="AB33" s="45">
        <f>'Форма 4 Свод '!Y14</f>
        <v>0</v>
      </c>
      <c r="AC33" s="45">
        <f>'Форма 4 Свод '!Z14</f>
        <v>0</v>
      </c>
      <c r="AD33" s="133">
        <f>'Форма 4 Свод '!AA14</f>
        <v>0</v>
      </c>
      <c r="AE33" s="115">
        <f>S33*G33+T33*H33+U33*I33+V33*J33+W33*K33+N33*Z33+P33*AB33</f>
        <v>0</v>
      </c>
      <c r="AF33" s="50">
        <f>F33*AE33</f>
        <v>0</v>
      </c>
    </row>
    <row r="34" spans="1:32" ht="21.75" customHeight="1" thickBot="1" x14ac:dyDescent="0.35">
      <c r="A34" s="256" t="s">
        <v>9</v>
      </c>
      <c r="B34" s="257"/>
      <c r="C34" s="257"/>
      <c r="D34" s="257"/>
      <c r="E34" s="258"/>
      <c r="F34" s="23">
        <f>SUM(F31:F33)</f>
        <v>14</v>
      </c>
      <c r="G34" s="22"/>
      <c r="H34" s="21"/>
      <c r="I34" s="21"/>
      <c r="J34" s="21"/>
      <c r="K34" s="21"/>
      <c r="L34" s="109"/>
      <c r="M34" s="21"/>
      <c r="N34" s="21"/>
      <c r="O34" s="21"/>
      <c r="P34" s="21"/>
      <c r="Q34" s="21"/>
      <c r="R34" s="21"/>
      <c r="S34" s="22"/>
      <c r="T34" s="21"/>
      <c r="U34" s="21"/>
      <c r="V34" s="21"/>
      <c r="W34" s="21"/>
      <c r="X34" s="109"/>
      <c r="Y34" s="21"/>
      <c r="Z34" s="125"/>
      <c r="AA34" s="21"/>
      <c r="AB34" s="21"/>
      <c r="AC34" s="21"/>
      <c r="AD34" s="20"/>
      <c r="AE34" s="127"/>
      <c r="AF34" s="49">
        <f>SUM(AF31:AF33)</f>
        <v>0</v>
      </c>
    </row>
    <row r="35" spans="1:32" ht="19.5" thickBot="1" x14ac:dyDescent="0.35">
      <c r="A35" s="19"/>
      <c r="B35" s="19"/>
      <c r="C35" s="19"/>
      <c r="D35" s="19"/>
      <c r="E35" s="19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7"/>
    </row>
    <row r="36" spans="1:32" ht="21.75" customHeight="1" thickBot="1" x14ac:dyDescent="0.35">
      <c r="A36" s="256" t="s">
        <v>41</v>
      </c>
      <c r="B36" s="257"/>
      <c r="C36" s="257"/>
      <c r="D36" s="257"/>
      <c r="E36" s="258"/>
      <c r="F36" s="23">
        <f>F25+F34</f>
        <v>53</v>
      </c>
      <c r="G36" s="22"/>
      <c r="H36" s="21"/>
      <c r="I36" s="21"/>
      <c r="J36" s="21"/>
      <c r="K36" s="21"/>
      <c r="L36" s="109"/>
      <c r="M36" s="21"/>
      <c r="N36" s="21"/>
      <c r="O36" s="21"/>
      <c r="P36" s="21"/>
      <c r="Q36" s="21"/>
      <c r="R36" s="21"/>
      <c r="S36" s="22"/>
      <c r="T36" s="21"/>
      <c r="U36" s="21"/>
      <c r="V36" s="21"/>
      <c r="W36" s="20"/>
      <c r="X36" s="22"/>
      <c r="Y36" s="21"/>
      <c r="Z36" s="21"/>
      <c r="AA36" s="21"/>
      <c r="AB36" s="21"/>
      <c r="AC36" s="21"/>
      <c r="AD36" s="21"/>
      <c r="AE36" s="47"/>
      <c r="AF36" s="47">
        <f>AF25+AF34</f>
        <v>0</v>
      </c>
    </row>
    <row r="37" spans="1:32" ht="21.75" customHeight="1" x14ac:dyDescent="0.3">
      <c r="A37" s="19"/>
      <c r="B37" s="19"/>
      <c r="C37" s="19"/>
      <c r="D37" s="19"/>
      <c r="E37" s="19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48"/>
      <c r="AF37" s="48"/>
    </row>
    <row r="38" spans="1:32" ht="21.75" customHeight="1" x14ac:dyDescent="0.3">
      <c r="A38" s="19"/>
      <c r="B38" s="19"/>
      <c r="C38" s="19"/>
      <c r="D38" s="19"/>
      <c r="E38" s="19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48"/>
      <c r="AF38" s="48"/>
    </row>
    <row r="39" spans="1:32" ht="21.75" customHeight="1" x14ac:dyDescent="0.3">
      <c r="A39" s="19"/>
      <c r="B39" s="19"/>
      <c r="C39" s="19"/>
      <c r="D39" s="19"/>
      <c r="E39" s="19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48"/>
      <c r="AF39" s="48"/>
    </row>
    <row r="40" spans="1:32" ht="15.75" customHeight="1" x14ac:dyDescent="0.2">
      <c r="A40" s="259" t="s">
        <v>8</v>
      </c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59"/>
      <c r="Z40" s="259"/>
      <c r="AA40" s="259"/>
      <c r="AB40" s="259"/>
      <c r="AC40" s="259"/>
      <c r="AD40" s="259"/>
      <c r="AE40" s="259"/>
      <c r="AF40" s="259"/>
    </row>
    <row r="41" spans="1:32" ht="15.75" customHeight="1" x14ac:dyDescent="0.2">
      <c r="A41" s="259" t="s">
        <v>7</v>
      </c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59"/>
      <c r="O41" s="259"/>
      <c r="P41" s="259"/>
      <c r="Q41" s="259"/>
      <c r="R41" s="259"/>
      <c r="S41" s="259"/>
      <c r="T41" s="259"/>
      <c r="U41" s="259"/>
      <c r="V41" s="259"/>
      <c r="W41" s="259"/>
      <c r="X41" s="259"/>
      <c r="Y41" s="259"/>
      <c r="Z41" s="259"/>
      <c r="AA41" s="259"/>
      <c r="AB41" s="259"/>
      <c r="AC41" s="259"/>
      <c r="AD41" s="259"/>
      <c r="AE41" s="259"/>
      <c r="AF41" s="259"/>
    </row>
    <row r="42" spans="1:32" ht="15.75" customHeight="1" x14ac:dyDescent="0.2">
      <c r="A42" s="259" t="s">
        <v>71</v>
      </c>
      <c r="B42" s="259"/>
      <c r="C42" s="259" t="s">
        <v>70</v>
      </c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59"/>
      <c r="Z42" s="259"/>
      <c r="AA42" s="259"/>
      <c r="AB42" s="259"/>
      <c r="AC42" s="259"/>
      <c r="AD42" s="259"/>
      <c r="AE42" s="259"/>
      <c r="AF42" s="259"/>
    </row>
    <row r="43" spans="1:32" ht="48.75" customHeight="1" x14ac:dyDescent="0.25">
      <c r="A43" s="13"/>
      <c r="B43" s="143" t="s">
        <v>6</v>
      </c>
      <c r="C43" s="144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</row>
    <row r="44" spans="1:32" ht="15.75" x14ac:dyDescent="0.25">
      <c r="A44" s="13"/>
      <c r="B44" s="15"/>
      <c r="C44" s="143"/>
      <c r="D44" s="15"/>
      <c r="E44" s="15"/>
      <c r="F44" s="15"/>
      <c r="G44" s="15"/>
      <c r="H44" s="15"/>
      <c r="I44" s="15"/>
      <c r="J44" s="15"/>
      <c r="K44" s="15"/>
      <c r="L44" s="90"/>
      <c r="M44" s="90"/>
      <c r="N44" s="90"/>
      <c r="O44" s="90"/>
      <c r="P44" s="90"/>
      <c r="Q44" s="90"/>
      <c r="R44" s="90"/>
      <c r="S44" s="15"/>
      <c r="T44" s="12"/>
      <c r="U44" s="12"/>
      <c r="V44" s="12"/>
      <c r="W44" s="12"/>
      <c r="X44" s="90"/>
      <c r="Y44" s="12"/>
      <c r="Z44" s="12"/>
      <c r="AA44" s="12"/>
      <c r="AB44" s="12"/>
      <c r="AC44" s="12"/>
      <c r="AD44" s="12"/>
      <c r="AE44" s="12"/>
      <c r="AF44" s="12"/>
    </row>
    <row r="45" spans="1:32" ht="15.75" x14ac:dyDescent="0.25">
      <c r="A45" s="13"/>
      <c r="B45" s="143" t="s">
        <v>4</v>
      </c>
      <c r="C45" s="16" t="s">
        <v>5</v>
      </c>
      <c r="D45" s="143"/>
      <c r="E45" s="143"/>
      <c r="F45" s="143"/>
      <c r="G45" s="15"/>
      <c r="H45" s="15"/>
      <c r="I45" s="15"/>
      <c r="J45" s="15"/>
      <c r="K45" s="15"/>
      <c r="L45" s="90"/>
      <c r="M45" s="90"/>
      <c r="N45" s="90"/>
      <c r="O45" s="143"/>
      <c r="P45" s="90"/>
      <c r="Q45" s="90"/>
      <c r="R45" s="90"/>
      <c r="S45" s="14"/>
      <c r="T45" s="12"/>
      <c r="U45" s="12"/>
      <c r="V45" s="12"/>
      <c r="W45" s="12"/>
      <c r="X45" s="14"/>
      <c r="Y45" s="12"/>
      <c r="Z45" s="12"/>
      <c r="AA45" s="12"/>
      <c r="AB45" s="12"/>
      <c r="AC45" s="12"/>
      <c r="AD45" s="12"/>
      <c r="AE45" s="12"/>
      <c r="AF45" s="12"/>
    </row>
    <row r="46" spans="1:32" ht="15.75" x14ac:dyDescent="0.25">
      <c r="A46" s="13"/>
      <c r="B46" s="15"/>
      <c r="C46" s="143"/>
      <c r="D46" s="15"/>
      <c r="E46" s="15"/>
      <c r="F46" s="15"/>
      <c r="G46" s="15"/>
      <c r="H46" s="15"/>
      <c r="I46" s="15"/>
      <c r="J46" s="15"/>
      <c r="K46" s="15"/>
      <c r="L46" s="90"/>
      <c r="M46" s="90"/>
      <c r="N46" s="90"/>
      <c r="O46" s="90"/>
      <c r="P46" s="90"/>
      <c r="Q46" s="90"/>
      <c r="R46" s="90"/>
      <c r="S46" s="14"/>
      <c r="T46" s="12"/>
      <c r="U46" s="12"/>
      <c r="V46" s="12"/>
      <c r="W46" s="12"/>
      <c r="X46" s="14"/>
      <c r="Y46" s="12"/>
      <c r="Z46" s="12"/>
      <c r="AA46" s="12"/>
      <c r="AB46" s="12"/>
      <c r="AC46" s="12"/>
      <c r="AD46" s="12"/>
      <c r="AE46" s="12"/>
      <c r="AF46" s="12"/>
    </row>
    <row r="47" spans="1:32" s="74" customFormat="1" ht="20.25" x14ac:dyDescent="0.3">
      <c r="C47" s="15"/>
      <c r="D47" s="75"/>
      <c r="E47" s="75"/>
      <c r="F47" s="75"/>
      <c r="G47" s="75"/>
      <c r="H47" s="75"/>
      <c r="L47" s="75"/>
      <c r="M47" s="75"/>
      <c r="N47" s="75"/>
      <c r="P47" s="75"/>
      <c r="Q47" s="75"/>
    </row>
    <row r="48" spans="1:32" s="74" customFormat="1" ht="20.25" x14ac:dyDescent="0.3">
      <c r="C48" s="75"/>
      <c r="D48" s="75"/>
      <c r="E48" s="75"/>
      <c r="F48" s="75"/>
      <c r="G48" s="75"/>
      <c r="H48" s="75"/>
      <c r="I48" s="75"/>
      <c r="L48" s="75"/>
      <c r="M48" s="75"/>
      <c r="N48" s="75"/>
      <c r="P48" s="75"/>
      <c r="Q48" s="75"/>
    </row>
    <row r="49" spans="1:32" s="76" customFormat="1" ht="20.25" x14ac:dyDescent="0.3">
      <c r="C49" s="75"/>
      <c r="D49" s="77"/>
      <c r="E49" s="77"/>
      <c r="F49" s="77"/>
      <c r="G49" s="77"/>
      <c r="H49" s="77"/>
      <c r="I49" s="77"/>
      <c r="L49" s="77"/>
      <c r="M49" s="77"/>
      <c r="N49" s="77"/>
      <c r="P49" s="77"/>
      <c r="Q49" s="77"/>
    </row>
    <row r="50" spans="1:32" ht="20.25" x14ac:dyDescent="0.3">
      <c r="A50" s="13"/>
      <c r="B50" s="12"/>
      <c r="C50" s="75"/>
      <c r="D50" s="12"/>
      <c r="E50" s="12"/>
      <c r="F50" s="2"/>
      <c r="G50" s="2"/>
      <c r="H50" s="2"/>
      <c r="I50" s="2"/>
      <c r="J50" s="2"/>
      <c r="K50" s="2"/>
      <c r="L50" s="93"/>
      <c r="M50" s="93"/>
      <c r="N50" s="93"/>
      <c r="O50" s="93"/>
      <c r="P50" s="93"/>
      <c r="Q50" s="93"/>
      <c r="R50" s="93"/>
      <c r="S50" s="12"/>
      <c r="T50" s="11"/>
      <c r="U50" s="11"/>
      <c r="V50" s="11"/>
      <c r="W50" s="11"/>
      <c r="X50" s="12"/>
      <c r="Y50" s="11"/>
      <c r="Z50" s="11"/>
      <c r="AA50" s="11"/>
      <c r="AB50" s="11"/>
      <c r="AC50" s="11"/>
      <c r="AD50" s="11"/>
      <c r="AE50" s="11"/>
      <c r="AF50" s="11"/>
    </row>
    <row r="51" spans="1:32" ht="15.75" x14ac:dyDescent="0.25">
      <c r="A51" s="5"/>
      <c r="B51" s="5"/>
      <c r="C51" s="3"/>
      <c r="D51" s="5"/>
      <c r="E51" s="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2"/>
      <c r="U51" s="2"/>
      <c r="V51" s="2"/>
      <c r="W51" s="2"/>
      <c r="X51" s="3"/>
      <c r="Y51" s="93"/>
      <c r="Z51" s="93"/>
      <c r="AA51" s="93"/>
      <c r="AB51" s="93"/>
      <c r="AC51" s="93"/>
      <c r="AD51" s="93"/>
      <c r="AE51" s="2"/>
    </row>
    <row r="52" spans="1:32" ht="17.25" hidden="1" customHeight="1" x14ac:dyDescent="0.3">
      <c r="A52" s="10"/>
      <c r="B52" s="10"/>
      <c r="C52" s="5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8"/>
      <c r="U52" s="8"/>
      <c r="V52" s="8"/>
      <c r="W52" s="8"/>
      <c r="X52" s="9"/>
      <c r="Y52" s="8"/>
      <c r="Z52" s="8"/>
      <c r="AA52" s="8"/>
      <c r="AB52" s="8"/>
      <c r="AC52" s="8"/>
      <c r="AD52" s="8"/>
      <c r="AE52" s="8"/>
    </row>
    <row r="53" spans="1:32" ht="15.75" hidden="1" customHeight="1" x14ac:dyDescent="0.3">
      <c r="A53" s="7"/>
      <c r="B53" s="7"/>
      <c r="C53" s="10" t="s">
        <v>3</v>
      </c>
      <c r="D53" s="5"/>
      <c r="E53" s="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2"/>
      <c r="U53" s="2"/>
      <c r="V53" s="2"/>
      <c r="W53" s="2"/>
      <c r="X53" s="3"/>
      <c r="Y53" s="93"/>
      <c r="Z53" s="93"/>
      <c r="AA53" s="93"/>
      <c r="AB53" s="93"/>
      <c r="AC53" s="93"/>
      <c r="AD53" s="93"/>
      <c r="AE53" s="2"/>
    </row>
    <row r="54" spans="1:32" ht="31.5" hidden="1" x14ac:dyDescent="0.25">
      <c r="A54" s="4"/>
      <c r="B54" s="4"/>
      <c r="C54" s="6" t="s">
        <v>2</v>
      </c>
      <c r="F54" s="2" t="s">
        <v>0</v>
      </c>
      <c r="G54" s="2"/>
      <c r="H54" s="2"/>
      <c r="I54" s="2"/>
      <c r="J54" s="2"/>
      <c r="K54" s="2"/>
      <c r="L54" s="93"/>
      <c r="M54" s="93"/>
      <c r="N54" s="93"/>
      <c r="O54" s="93"/>
      <c r="P54" s="93"/>
      <c r="Q54" s="93"/>
      <c r="R54" s="93"/>
    </row>
    <row r="55" spans="1:32" ht="15.75" x14ac:dyDescent="0.25">
      <c r="C55" s="3"/>
    </row>
  </sheetData>
  <protectedRanges>
    <protectedRange sqref="S22:AD24" name="Диапазон1"/>
  </protectedRanges>
  <mergeCells count="53">
    <mergeCell ref="B22:E22"/>
    <mergeCell ref="B24:E24"/>
    <mergeCell ref="B23:E23"/>
    <mergeCell ref="A36:E36"/>
    <mergeCell ref="A42:AF42"/>
    <mergeCell ref="A40:AF40"/>
    <mergeCell ref="A41:AF41"/>
    <mergeCell ref="L29:R29"/>
    <mergeCell ref="A25:E25"/>
    <mergeCell ref="AE28:AE30"/>
    <mergeCell ref="AF28:AF30"/>
    <mergeCell ref="G29:H29"/>
    <mergeCell ref="A34:E34"/>
    <mergeCell ref="I29:J29"/>
    <mergeCell ref="K29:K30"/>
    <mergeCell ref="A28:A30"/>
    <mergeCell ref="S28:AD28"/>
    <mergeCell ref="U29:V29"/>
    <mergeCell ref="W29:W30"/>
    <mergeCell ref="X29:AD29"/>
    <mergeCell ref="S29:T29"/>
    <mergeCell ref="B31:E31"/>
    <mergeCell ref="B32:E32"/>
    <mergeCell ref="B33:E33"/>
    <mergeCell ref="A3:AF3"/>
    <mergeCell ref="A4:AF4"/>
    <mergeCell ref="A6:B6"/>
    <mergeCell ref="A8:B8"/>
    <mergeCell ref="K20:K21"/>
    <mergeCell ref="I20:J20"/>
    <mergeCell ref="G20:H20"/>
    <mergeCell ref="G14:H14"/>
    <mergeCell ref="A15:AF15"/>
    <mergeCell ref="A16:AF16"/>
    <mergeCell ref="A19:A21"/>
    <mergeCell ref="S20:T20"/>
    <mergeCell ref="U20:V20"/>
    <mergeCell ref="AD2:AF2"/>
    <mergeCell ref="G27:H27"/>
    <mergeCell ref="G28:R28"/>
    <mergeCell ref="B28:E30"/>
    <mergeCell ref="F28:F30"/>
    <mergeCell ref="L20:R20"/>
    <mergeCell ref="G19:R19"/>
    <mergeCell ref="A17:AF17"/>
    <mergeCell ref="AE19:AE21"/>
    <mergeCell ref="W20:W21"/>
    <mergeCell ref="AF19:AF21"/>
    <mergeCell ref="G18:H18"/>
    <mergeCell ref="B19:E21"/>
    <mergeCell ref="F19:F21"/>
    <mergeCell ref="S19:AD19"/>
    <mergeCell ref="X20:AD20"/>
  </mergeCells>
  <phoneticPr fontId="12" type="noConversion"/>
  <printOptions horizontalCentered="1"/>
  <pageMargins left="0.39370078740157483" right="0.39370078740157483" top="0.31496062992125984" bottom="0.39370078740157483" header="0.23622047244094491" footer="0.51181102362204722"/>
  <pageSetup paperSize="9" scale="38" fitToWidth="0" fitToHeight="0" orientation="landscape" r:id="rId1"/>
  <headerFooter alignWithMargins="0"/>
  <rowBreaks count="1" manualBreakCount="1">
    <brk id="36" max="3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7"/>
  <sheetViews>
    <sheetView tabSelected="1" view="pageBreakPreview" zoomScale="75" zoomScaleNormal="75" workbookViewId="0">
      <selection activeCell="I36" sqref="I36"/>
    </sheetView>
  </sheetViews>
  <sheetFormatPr defaultRowHeight="12.75" x14ac:dyDescent="0.2"/>
  <cols>
    <col min="1" max="1" width="7.140625" style="1" customWidth="1"/>
    <col min="2" max="2" width="8.7109375" style="1" customWidth="1"/>
    <col min="3" max="3" width="26.5703125" style="1" customWidth="1"/>
    <col min="4" max="4" width="2.5703125" style="1" customWidth="1"/>
    <col min="5" max="5" width="2.28515625" style="1" customWidth="1"/>
    <col min="6" max="6" width="11.28515625" style="1" customWidth="1"/>
    <col min="7" max="7" width="9.5703125" style="1" customWidth="1"/>
    <col min="8" max="8" width="8.140625" style="1" customWidth="1"/>
    <col min="9" max="9" width="8.7109375" style="1" customWidth="1"/>
    <col min="10" max="10" width="9.28515625" style="1" customWidth="1"/>
    <col min="11" max="11" width="7.85546875" style="1" customWidth="1"/>
    <col min="12" max="12" width="9.5703125" style="1" customWidth="1"/>
    <col min="13" max="13" width="8.140625" style="1" customWidth="1"/>
    <col min="14" max="14" width="8.7109375" style="1" customWidth="1"/>
    <col min="15" max="15" width="9.28515625" style="1" customWidth="1"/>
    <col min="16" max="16" width="8.140625" style="1" customWidth="1"/>
    <col min="17" max="17" width="8.7109375" style="1" customWidth="1"/>
    <col min="18" max="18" width="9.28515625" style="1" customWidth="1"/>
    <col min="19" max="19" width="11.28515625" style="1" customWidth="1"/>
    <col min="20" max="20" width="10.42578125" style="1" customWidth="1"/>
    <col min="21" max="23" width="10.5703125" style="1" customWidth="1"/>
    <col min="24" max="24" width="11.5703125" style="1" customWidth="1"/>
    <col min="25" max="25" width="11" style="1" customWidth="1"/>
    <col min="26" max="27" width="10.85546875" style="1" customWidth="1"/>
    <col min="28" max="28" width="11" style="1" customWidth="1"/>
    <col min="29" max="30" width="10.5703125" style="1" customWidth="1"/>
    <col min="31" max="31" width="13.28515625" style="1" customWidth="1"/>
    <col min="32" max="32" width="14.42578125" style="1" customWidth="1"/>
    <col min="33" max="16384" width="9.140625" style="1"/>
  </cols>
  <sheetData>
    <row r="1" spans="1:34" ht="18" customHeight="1" x14ac:dyDescent="0.2">
      <c r="AF1" s="34"/>
      <c r="AG1" s="34"/>
      <c r="AH1" s="34"/>
    </row>
    <row r="2" spans="1:34" ht="18" customHeight="1" x14ac:dyDescent="0.3">
      <c r="AD2" s="205" t="s">
        <v>79</v>
      </c>
      <c r="AE2" s="205"/>
      <c r="AF2" s="205"/>
    </row>
    <row r="3" spans="1:34" ht="19.5" thickBot="1" x14ac:dyDescent="0.35">
      <c r="A3" s="228" t="s">
        <v>29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</row>
    <row r="4" spans="1:34" x14ac:dyDescent="0.2">
      <c r="A4" s="229" t="s">
        <v>28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</row>
    <row r="6" spans="1:34" ht="20.25" thickBot="1" x14ac:dyDescent="0.4">
      <c r="A6" s="230" t="s">
        <v>27</v>
      </c>
      <c r="B6" s="230"/>
      <c r="C6" s="33" t="s">
        <v>44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4" ht="18.75" x14ac:dyDescent="0.3">
      <c r="A7" s="31"/>
      <c r="B7" s="31"/>
    </row>
    <row r="8" spans="1:34" ht="20.25" thickBot="1" x14ac:dyDescent="0.4">
      <c r="A8" s="230" t="s">
        <v>26</v>
      </c>
      <c r="B8" s="230"/>
      <c r="C8" s="33" t="s">
        <v>25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4" ht="18.75" x14ac:dyDescent="0.3">
      <c r="A9" s="31"/>
      <c r="B9" s="31"/>
    </row>
    <row r="11" spans="1:34" ht="22.5" customHeight="1" x14ac:dyDescent="0.3">
      <c r="B11" s="35"/>
      <c r="C11" s="35"/>
      <c r="D11" s="35"/>
      <c r="E11" s="35"/>
      <c r="F11" s="35"/>
      <c r="G11" s="35"/>
      <c r="H11" s="128" t="s">
        <v>68</v>
      </c>
      <c r="I11" s="129" t="s">
        <v>63</v>
      </c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</row>
    <row r="13" spans="1:34" ht="18.75" x14ac:dyDescent="0.3">
      <c r="A13" s="19"/>
      <c r="B13" s="19"/>
      <c r="C13" s="19"/>
      <c r="D13" s="19"/>
      <c r="E13" s="19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7"/>
    </row>
    <row r="14" spans="1:34" ht="23.25" customHeight="1" thickBot="1" x14ac:dyDescent="0.25">
      <c r="B14" s="36"/>
      <c r="C14" s="36"/>
      <c r="D14" s="36"/>
      <c r="E14" s="36"/>
      <c r="F14" s="36"/>
      <c r="G14" s="206" t="s">
        <v>30</v>
      </c>
      <c r="H14" s="206"/>
      <c r="I14" s="130" t="s">
        <v>57</v>
      </c>
      <c r="K14" s="117"/>
      <c r="L14" s="92"/>
      <c r="M14" s="117" t="s">
        <v>58</v>
      </c>
      <c r="N14" s="117"/>
      <c r="Q14" s="117" t="s">
        <v>72</v>
      </c>
      <c r="S14" s="36"/>
      <c r="T14" s="36" t="s">
        <v>59</v>
      </c>
      <c r="U14" s="36"/>
      <c r="V14" s="36" t="s">
        <v>60</v>
      </c>
      <c r="W14" s="36"/>
      <c r="X14" s="36" t="s">
        <v>43</v>
      </c>
      <c r="Y14" s="36"/>
      <c r="Z14" s="36"/>
      <c r="AA14" s="36"/>
      <c r="AB14" s="36"/>
      <c r="AC14" s="36"/>
      <c r="AD14" s="36"/>
      <c r="AE14" s="36"/>
      <c r="AF14" s="36"/>
    </row>
    <row r="15" spans="1:34" ht="23.25" customHeight="1" x14ac:dyDescent="0.2">
      <c r="A15" s="236" t="s">
        <v>24</v>
      </c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</row>
    <row r="16" spans="1:34" ht="15" customHeight="1" x14ac:dyDescent="0.2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</row>
    <row r="17" spans="1:75" ht="23.25" customHeight="1" thickBot="1" x14ac:dyDescent="0.3">
      <c r="A17" s="244" t="s">
        <v>75</v>
      </c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</row>
    <row r="18" spans="1:75" ht="25.5" customHeight="1" thickBot="1" x14ac:dyDescent="0.25">
      <c r="A18" s="116"/>
      <c r="B18" s="36"/>
      <c r="C18" s="36"/>
      <c r="D18" s="36"/>
      <c r="E18" s="36"/>
      <c r="F18" s="36"/>
      <c r="G18" s="206" t="s">
        <v>40</v>
      </c>
      <c r="H18" s="206"/>
      <c r="I18" s="117" t="str">
        <f>I14</f>
        <v>Кетовское</v>
      </c>
      <c r="J18" s="32"/>
      <c r="K18" s="92"/>
      <c r="L18" s="92"/>
      <c r="M18" s="92"/>
      <c r="N18" s="117"/>
      <c r="O18" s="32"/>
      <c r="P18" s="32"/>
      <c r="Q18" s="117"/>
      <c r="R18" s="32"/>
      <c r="S18" s="117"/>
      <c r="T18" s="36"/>
      <c r="U18" s="36"/>
      <c r="V18" s="36"/>
      <c r="W18" s="36"/>
      <c r="X18" s="117"/>
      <c r="Y18" s="36"/>
      <c r="Z18" s="36"/>
      <c r="AA18" s="36"/>
      <c r="AB18" s="36"/>
      <c r="AC18" s="36"/>
      <c r="AD18" s="36"/>
      <c r="AE18" s="36"/>
      <c r="AF18" s="118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</row>
    <row r="19" spans="1:75" ht="23.25" customHeight="1" x14ac:dyDescent="0.2">
      <c r="A19" s="238" t="s">
        <v>23</v>
      </c>
      <c r="B19" s="210" t="s">
        <v>22</v>
      </c>
      <c r="C19" s="211"/>
      <c r="D19" s="211"/>
      <c r="E19" s="212"/>
      <c r="F19" s="216" t="s">
        <v>21</v>
      </c>
      <c r="G19" s="207" t="s">
        <v>20</v>
      </c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9"/>
      <c r="S19" s="252" t="s">
        <v>19</v>
      </c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4"/>
      <c r="AE19" s="245" t="s">
        <v>18</v>
      </c>
      <c r="AF19" s="249" t="s">
        <v>17</v>
      </c>
    </row>
    <row r="20" spans="1:75" ht="23.25" customHeight="1" thickBot="1" x14ac:dyDescent="0.25">
      <c r="A20" s="238"/>
      <c r="B20" s="210"/>
      <c r="C20" s="211"/>
      <c r="D20" s="211"/>
      <c r="E20" s="212"/>
      <c r="F20" s="217"/>
      <c r="G20" s="235" t="s">
        <v>16</v>
      </c>
      <c r="H20" s="234"/>
      <c r="I20" s="233" t="s">
        <v>15</v>
      </c>
      <c r="J20" s="234"/>
      <c r="K20" s="231" t="s">
        <v>14</v>
      </c>
      <c r="L20" s="217" t="s">
        <v>47</v>
      </c>
      <c r="M20" s="217"/>
      <c r="N20" s="217"/>
      <c r="O20" s="217"/>
      <c r="P20" s="217"/>
      <c r="Q20" s="217"/>
      <c r="R20" s="243"/>
      <c r="S20" s="240" t="s">
        <v>16</v>
      </c>
      <c r="T20" s="241"/>
      <c r="U20" s="242" t="s">
        <v>15</v>
      </c>
      <c r="V20" s="241"/>
      <c r="W20" s="247" t="s">
        <v>14</v>
      </c>
      <c r="X20" s="216" t="s">
        <v>47</v>
      </c>
      <c r="Y20" s="216"/>
      <c r="Z20" s="216"/>
      <c r="AA20" s="216"/>
      <c r="AB20" s="216"/>
      <c r="AC20" s="216"/>
      <c r="AD20" s="255"/>
      <c r="AE20" s="245"/>
      <c r="AF20" s="250"/>
    </row>
    <row r="21" spans="1:75" s="24" customFormat="1" ht="110.25" customHeight="1" thickBot="1" x14ac:dyDescent="0.25">
      <c r="A21" s="239"/>
      <c r="B21" s="213"/>
      <c r="C21" s="214"/>
      <c r="D21" s="214"/>
      <c r="E21" s="215"/>
      <c r="F21" s="218"/>
      <c r="G21" s="95" t="s">
        <v>13</v>
      </c>
      <c r="H21" s="96" t="s">
        <v>12</v>
      </c>
      <c r="I21" s="96" t="s">
        <v>13</v>
      </c>
      <c r="J21" s="96" t="s">
        <v>12</v>
      </c>
      <c r="K21" s="232"/>
      <c r="L21" s="113" t="s">
        <v>48</v>
      </c>
      <c r="M21" s="157" t="s">
        <v>49</v>
      </c>
      <c r="N21" s="110" t="s">
        <v>50</v>
      </c>
      <c r="O21" s="111" t="s">
        <v>51</v>
      </c>
      <c r="P21" s="112" t="s">
        <v>52</v>
      </c>
      <c r="Q21" s="113" t="s">
        <v>53</v>
      </c>
      <c r="R21" s="111" t="s">
        <v>54</v>
      </c>
      <c r="S21" s="29" t="s">
        <v>13</v>
      </c>
      <c r="T21" s="28" t="s">
        <v>12</v>
      </c>
      <c r="U21" s="28" t="s">
        <v>13</v>
      </c>
      <c r="V21" s="28" t="s">
        <v>12</v>
      </c>
      <c r="W21" s="248"/>
      <c r="X21" s="98" t="s">
        <v>48</v>
      </c>
      <c r="Y21" s="99" t="s">
        <v>49</v>
      </c>
      <c r="Z21" s="96" t="s">
        <v>50</v>
      </c>
      <c r="AA21" s="96" t="s">
        <v>51</v>
      </c>
      <c r="AB21" s="97" t="s">
        <v>52</v>
      </c>
      <c r="AC21" s="98" t="s">
        <v>53</v>
      </c>
      <c r="AD21" s="99" t="s">
        <v>54</v>
      </c>
      <c r="AE21" s="246"/>
      <c r="AF21" s="251"/>
    </row>
    <row r="22" spans="1:75" s="24" customFormat="1" ht="23.25" customHeight="1" x14ac:dyDescent="0.2">
      <c r="A22" s="91">
        <v>1</v>
      </c>
      <c r="B22" s="219" t="s">
        <v>11</v>
      </c>
      <c r="C22" s="220"/>
      <c r="D22" s="220"/>
      <c r="E22" s="221"/>
      <c r="F22" s="108">
        <f>'Форма 4 Свод '!C16</f>
        <v>2</v>
      </c>
      <c r="G22" s="43">
        <f>'Форма 4 Свод '!D16</f>
        <v>16</v>
      </c>
      <c r="H22" s="123">
        <f>'Форма 4 Свод '!E16</f>
        <v>0</v>
      </c>
      <c r="I22" s="123">
        <f>'Форма 4 Свод '!F16</f>
        <v>0</v>
      </c>
      <c r="J22" s="123">
        <f>'Форма 4 Свод '!G16</f>
        <v>0</v>
      </c>
      <c r="K22" s="123">
        <f>'Форма 4 Свод '!H16</f>
        <v>16</v>
      </c>
      <c r="L22" s="123">
        <f>'Форма 4 Свод '!I16</f>
        <v>0</v>
      </c>
      <c r="M22" s="123">
        <f>'Форма 4 Свод '!J16</f>
        <v>0</v>
      </c>
      <c r="N22" s="123">
        <f>'Форма 4 Свод '!K16</f>
        <v>0</v>
      </c>
      <c r="O22" s="123">
        <f>'Форма 4 Свод '!L16</f>
        <v>0</v>
      </c>
      <c r="P22" s="123">
        <f>'Форма 4 Свод '!M16</f>
        <v>16</v>
      </c>
      <c r="Q22" s="123">
        <f>'Форма 4 Свод '!N16</f>
        <v>0</v>
      </c>
      <c r="R22" s="123">
        <f>'Форма 4 Свод '!O16</f>
        <v>0</v>
      </c>
      <c r="S22" s="44">
        <f>'Форма 4 Свод '!P16</f>
        <v>0</v>
      </c>
      <c r="T22" s="45">
        <f>'Форма 4 Свод '!Q16</f>
        <v>0</v>
      </c>
      <c r="U22" s="45">
        <f>'Форма 4 Свод '!R16</f>
        <v>0</v>
      </c>
      <c r="V22" s="45">
        <f>'Форма 4 Свод '!S16</f>
        <v>0</v>
      </c>
      <c r="W22" s="45">
        <f>'Форма 4 Свод '!T16</f>
        <v>0</v>
      </c>
      <c r="X22" s="45">
        <f>'Форма 4 Свод '!U16</f>
        <v>0</v>
      </c>
      <c r="Y22" s="45">
        <f>'Форма 4 Свод '!V16</f>
        <v>0</v>
      </c>
      <c r="Z22" s="45">
        <f>'Форма 4 Свод '!W16</f>
        <v>0</v>
      </c>
      <c r="AA22" s="45">
        <f>'Форма 4 Свод '!X16</f>
        <v>0</v>
      </c>
      <c r="AB22" s="45">
        <f>'Форма 4 Свод '!Y16</f>
        <v>0</v>
      </c>
      <c r="AC22" s="45">
        <f>'Форма 4 Свод '!Z16</f>
        <v>0</v>
      </c>
      <c r="AD22" s="120">
        <f>'Форма 4 Свод '!AA16</f>
        <v>0</v>
      </c>
      <c r="AE22" s="132">
        <f>S22*G22+T22*H22+U22*I22+V22*J22+W22*K22+N22*Z22+P22*AB22</f>
        <v>0</v>
      </c>
      <c r="AF22" s="46">
        <f>F22*AE22</f>
        <v>0</v>
      </c>
    </row>
    <row r="23" spans="1:75" s="24" customFormat="1" ht="23.25" customHeight="1" x14ac:dyDescent="0.2">
      <c r="A23" s="25">
        <v>2</v>
      </c>
      <c r="B23" s="222" t="s">
        <v>10</v>
      </c>
      <c r="C23" s="223"/>
      <c r="D23" s="223"/>
      <c r="E23" s="224"/>
      <c r="F23" s="108">
        <f>'Форма 4 Свод '!C17</f>
        <v>6</v>
      </c>
      <c r="G23" s="43">
        <f>'Форма 4 Свод '!D17</f>
        <v>42</v>
      </c>
      <c r="H23" s="123">
        <f>'Форма 4 Свод '!E17</f>
        <v>0</v>
      </c>
      <c r="I23" s="123">
        <f>'Форма 4 Свод '!F17</f>
        <v>10</v>
      </c>
      <c r="J23" s="123">
        <f>'Форма 4 Свод '!G17</f>
        <v>0</v>
      </c>
      <c r="K23" s="123">
        <f>'Форма 4 Свод '!H17</f>
        <v>42</v>
      </c>
      <c r="L23" s="123">
        <f>'Форма 4 Свод '!I17</f>
        <v>0</v>
      </c>
      <c r="M23" s="123">
        <f>'Форма 4 Свод '!J17</f>
        <v>0</v>
      </c>
      <c r="N23" s="123">
        <f>'Форма 4 Свод '!K17</f>
        <v>42</v>
      </c>
      <c r="O23" s="123">
        <f>'Форма 4 Свод '!L17</f>
        <v>0</v>
      </c>
      <c r="P23" s="123">
        <f>'Форма 4 Свод '!M17</f>
        <v>42</v>
      </c>
      <c r="Q23" s="123">
        <f>'Форма 4 Свод '!N17</f>
        <v>0</v>
      </c>
      <c r="R23" s="123">
        <f>'Форма 4 Свод '!O17</f>
        <v>0</v>
      </c>
      <c r="S23" s="44">
        <f>'Форма 4 Свод '!P17</f>
        <v>0</v>
      </c>
      <c r="T23" s="45">
        <f>'Форма 4 Свод '!Q17</f>
        <v>0</v>
      </c>
      <c r="U23" s="45">
        <f>'Форма 4 Свод '!R17</f>
        <v>0</v>
      </c>
      <c r="V23" s="45">
        <f>'Форма 4 Свод '!S17</f>
        <v>0</v>
      </c>
      <c r="W23" s="45">
        <f>'Форма 4 Свод '!T17</f>
        <v>0</v>
      </c>
      <c r="X23" s="45">
        <f>'Форма 4 Свод '!U17</f>
        <v>0</v>
      </c>
      <c r="Y23" s="45">
        <f>'Форма 4 Свод '!V17</f>
        <v>0</v>
      </c>
      <c r="Z23" s="45">
        <f>'Форма 4 Свод '!W17</f>
        <v>0</v>
      </c>
      <c r="AA23" s="45">
        <f>'Форма 4 Свод '!X17</f>
        <v>0</v>
      </c>
      <c r="AB23" s="45">
        <f>'Форма 4 Свод '!Y17</f>
        <v>0</v>
      </c>
      <c r="AC23" s="45">
        <f>'Форма 4 Свод '!Z17</f>
        <v>0</v>
      </c>
      <c r="AD23" s="46">
        <f>'Форма 4 Свод '!AA17</f>
        <v>0</v>
      </c>
      <c r="AE23" s="114">
        <f>S23*G23+T23*H23+U23*I23+V23*J23+W23*K23+N23*Z23+P23*AB23</f>
        <v>0</v>
      </c>
      <c r="AF23" s="46">
        <f>F23*AE23</f>
        <v>0</v>
      </c>
    </row>
    <row r="24" spans="1:75" s="24" customFormat="1" ht="28.5" customHeight="1" thickBot="1" x14ac:dyDescent="0.25">
      <c r="A24" s="26">
        <v>3</v>
      </c>
      <c r="B24" s="225" t="s">
        <v>67</v>
      </c>
      <c r="C24" s="226"/>
      <c r="D24" s="226"/>
      <c r="E24" s="227"/>
      <c r="F24" s="108">
        <f>'Форма 4 Свод '!C18</f>
        <v>0</v>
      </c>
      <c r="G24" s="43">
        <f>'Форма 4 Свод '!D18</f>
        <v>12</v>
      </c>
      <c r="H24" s="123">
        <f>'Форма 4 Свод '!E18</f>
        <v>0</v>
      </c>
      <c r="I24" s="123">
        <f>'Форма 4 Свод '!F18</f>
        <v>0</v>
      </c>
      <c r="J24" s="123">
        <f>'Форма 4 Свод '!G18</f>
        <v>0</v>
      </c>
      <c r="K24" s="123">
        <f>'Форма 4 Свод '!H18</f>
        <v>12</v>
      </c>
      <c r="L24" s="123">
        <f>'Форма 4 Свод '!I18</f>
        <v>0</v>
      </c>
      <c r="M24" s="123">
        <f>'Форма 4 Свод '!J18</f>
        <v>0</v>
      </c>
      <c r="N24" s="123">
        <f>'Форма 4 Свод '!K18</f>
        <v>0</v>
      </c>
      <c r="O24" s="123">
        <f>'Форма 4 Свод '!L18</f>
        <v>0</v>
      </c>
      <c r="P24" s="123">
        <f>'Форма 4 Свод '!M18</f>
        <v>12</v>
      </c>
      <c r="Q24" s="123">
        <f>'Форма 4 Свод '!N18</f>
        <v>0</v>
      </c>
      <c r="R24" s="123">
        <f>'Форма 4 Свод '!O18</f>
        <v>0</v>
      </c>
      <c r="S24" s="44">
        <f>'Форма 4 Свод '!P18</f>
        <v>0</v>
      </c>
      <c r="T24" s="45">
        <f>'Форма 4 Свод '!Q18</f>
        <v>0</v>
      </c>
      <c r="U24" s="45">
        <f>'Форма 4 Свод '!R18</f>
        <v>0</v>
      </c>
      <c r="V24" s="45">
        <f>'Форма 4 Свод '!S18</f>
        <v>0</v>
      </c>
      <c r="W24" s="45">
        <f>'Форма 4 Свод '!T18</f>
        <v>0</v>
      </c>
      <c r="X24" s="45">
        <f>'Форма 4 Свод '!U18</f>
        <v>0</v>
      </c>
      <c r="Y24" s="45">
        <f>'Форма 4 Свод '!V18</f>
        <v>0</v>
      </c>
      <c r="Z24" s="126">
        <f>'Форма 4 Свод '!W18</f>
        <v>0</v>
      </c>
      <c r="AA24" s="126">
        <f>'Форма 4 Свод '!X18</f>
        <v>0</v>
      </c>
      <c r="AB24" s="45">
        <f>'Форма 4 Свод '!Y18</f>
        <v>0</v>
      </c>
      <c r="AC24" s="45">
        <f>'Форма 4 Свод '!Z18</f>
        <v>0</v>
      </c>
      <c r="AD24" s="133">
        <f>'Форма 4 Свод '!AA18</f>
        <v>0</v>
      </c>
      <c r="AE24" s="115">
        <f>S24*G24+T24*H24+U24*I24+V24*J24+W24*K24+N24*Z24+P24*AB24</f>
        <v>0</v>
      </c>
      <c r="AF24" s="50">
        <f>F24*AE24</f>
        <v>0</v>
      </c>
    </row>
    <row r="25" spans="1:75" ht="21.75" customHeight="1" thickBot="1" x14ac:dyDescent="0.35">
      <c r="A25" s="256" t="s">
        <v>9</v>
      </c>
      <c r="B25" s="257"/>
      <c r="C25" s="257"/>
      <c r="D25" s="257"/>
      <c r="E25" s="258"/>
      <c r="F25" s="23">
        <f>SUM(F22:F24)</f>
        <v>8</v>
      </c>
      <c r="G25" s="22"/>
      <c r="H25" s="21"/>
      <c r="I25" s="21"/>
      <c r="J25" s="21"/>
      <c r="K25" s="21"/>
      <c r="L25" s="109"/>
      <c r="M25" s="21"/>
      <c r="N25" s="21"/>
      <c r="O25" s="21"/>
      <c r="P25" s="21"/>
      <c r="Q25" s="21"/>
      <c r="R25" s="21"/>
      <c r="S25" s="22"/>
      <c r="T25" s="21"/>
      <c r="U25" s="21"/>
      <c r="V25" s="21"/>
      <c r="W25" s="21"/>
      <c r="X25" s="109"/>
      <c r="Y25" s="21"/>
      <c r="Z25" s="125"/>
      <c r="AA25" s="21"/>
      <c r="AB25" s="21"/>
      <c r="AC25" s="21"/>
      <c r="AD25" s="20"/>
      <c r="AE25" s="127"/>
      <c r="AF25" s="49">
        <f>SUM(AF22:AF24)</f>
        <v>0</v>
      </c>
    </row>
    <row r="26" spans="1:75" ht="18.75" x14ac:dyDescent="0.3">
      <c r="A26" s="19"/>
      <c r="B26" s="19"/>
      <c r="C26" s="19"/>
      <c r="D26" s="19"/>
      <c r="E26" s="19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7"/>
    </row>
    <row r="27" spans="1:75" ht="25.5" customHeight="1" thickBot="1" x14ac:dyDescent="0.25">
      <c r="A27" s="116"/>
      <c r="B27" s="36"/>
      <c r="C27" s="36"/>
      <c r="D27" s="36"/>
      <c r="E27" s="36"/>
      <c r="F27" s="36"/>
      <c r="G27" s="206" t="s">
        <v>40</v>
      </c>
      <c r="H27" s="206"/>
      <c r="I27" s="117" t="str">
        <f>M14</f>
        <v>Островное</v>
      </c>
      <c r="J27" s="32"/>
      <c r="K27" s="92"/>
      <c r="L27" s="92"/>
      <c r="M27" s="92"/>
      <c r="N27" s="117"/>
      <c r="O27" s="32"/>
      <c r="P27" s="32"/>
      <c r="Q27" s="117"/>
      <c r="R27" s="32"/>
      <c r="S27" s="117"/>
      <c r="T27" s="36"/>
      <c r="U27" s="36"/>
      <c r="V27" s="36"/>
      <c r="W27" s="36"/>
      <c r="X27" s="117"/>
      <c r="Y27" s="36"/>
      <c r="Z27" s="36"/>
      <c r="AA27" s="36"/>
      <c r="AB27" s="36"/>
      <c r="AC27" s="36"/>
      <c r="AD27" s="36"/>
      <c r="AE27" s="36"/>
      <c r="AF27" s="118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</row>
    <row r="28" spans="1:75" ht="23.25" customHeight="1" x14ac:dyDescent="0.2">
      <c r="A28" s="238" t="s">
        <v>23</v>
      </c>
      <c r="B28" s="210" t="s">
        <v>22</v>
      </c>
      <c r="C28" s="211"/>
      <c r="D28" s="211"/>
      <c r="E28" s="212"/>
      <c r="F28" s="216" t="s">
        <v>21</v>
      </c>
      <c r="G28" s="207" t="s">
        <v>20</v>
      </c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9"/>
      <c r="S28" s="252" t="s">
        <v>19</v>
      </c>
      <c r="T28" s="253"/>
      <c r="U28" s="253"/>
      <c r="V28" s="253"/>
      <c r="W28" s="253"/>
      <c r="X28" s="253"/>
      <c r="Y28" s="253"/>
      <c r="Z28" s="253"/>
      <c r="AA28" s="253"/>
      <c r="AB28" s="253"/>
      <c r="AC28" s="253"/>
      <c r="AD28" s="254"/>
      <c r="AE28" s="245" t="s">
        <v>18</v>
      </c>
      <c r="AF28" s="249" t="s">
        <v>17</v>
      </c>
    </row>
    <row r="29" spans="1:75" ht="23.25" customHeight="1" thickBot="1" x14ac:dyDescent="0.25">
      <c r="A29" s="238"/>
      <c r="B29" s="210"/>
      <c r="C29" s="211"/>
      <c r="D29" s="211"/>
      <c r="E29" s="212"/>
      <c r="F29" s="217"/>
      <c r="G29" s="235" t="s">
        <v>16</v>
      </c>
      <c r="H29" s="234"/>
      <c r="I29" s="233" t="s">
        <v>15</v>
      </c>
      <c r="J29" s="234"/>
      <c r="K29" s="231" t="s">
        <v>14</v>
      </c>
      <c r="L29" s="217" t="s">
        <v>47</v>
      </c>
      <c r="M29" s="217"/>
      <c r="N29" s="217"/>
      <c r="O29" s="217"/>
      <c r="P29" s="217"/>
      <c r="Q29" s="217"/>
      <c r="R29" s="243"/>
      <c r="S29" s="240" t="s">
        <v>16</v>
      </c>
      <c r="T29" s="241"/>
      <c r="U29" s="242" t="s">
        <v>15</v>
      </c>
      <c r="V29" s="241"/>
      <c r="W29" s="247" t="s">
        <v>14</v>
      </c>
      <c r="X29" s="216" t="s">
        <v>47</v>
      </c>
      <c r="Y29" s="216"/>
      <c r="Z29" s="216"/>
      <c r="AA29" s="216"/>
      <c r="AB29" s="216"/>
      <c r="AC29" s="216"/>
      <c r="AD29" s="255"/>
      <c r="AE29" s="245"/>
      <c r="AF29" s="250"/>
    </row>
    <row r="30" spans="1:75" s="24" customFormat="1" ht="110.25" customHeight="1" thickBot="1" x14ac:dyDescent="0.25">
      <c r="A30" s="239"/>
      <c r="B30" s="213"/>
      <c r="C30" s="214"/>
      <c r="D30" s="214"/>
      <c r="E30" s="215"/>
      <c r="F30" s="218"/>
      <c r="G30" s="95" t="s">
        <v>13</v>
      </c>
      <c r="H30" s="96" t="s">
        <v>12</v>
      </c>
      <c r="I30" s="96" t="s">
        <v>13</v>
      </c>
      <c r="J30" s="96" t="s">
        <v>12</v>
      </c>
      <c r="K30" s="232"/>
      <c r="L30" s="113" t="s">
        <v>48</v>
      </c>
      <c r="M30" s="111" t="s">
        <v>49</v>
      </c>
      <c r="N30" s="110" t="s">
        <v>50</v>
      </c>
      <c r="O30" s="111" t="s">
        <v>51</v>
      </c>
      <c r="P30" s="112" t="s">
        <v>52</v>
      </c>
      <c r="Q30" s="113" t="s">
        <v>53</v>
      </c>
      <c r="R30" s="111" t="s">
        <v>54</v>
      </c>
      <c r="S30" s="29" t="s">
        <v>13</v>
      </c>
      <c r="T30" s="28" t="s">
        <v>12</v>
      </c>
      <c r="U30" s="28" t="s">
        <v>13</v>
      </c>
      <c r="V30" s="28" t="s">
        <v>12</v>
      </c>
      <c r="W30" s="248"/>
      <c r="X30" s="98" t="s">
        <v>48</v>
      </c>
      <c r="Y30" s="99" t="s">
        <v>49</v>
      </c>
      <c r="Z30" s="96" t="s">
        <v>50</v>
      </c>
      <c r="AA30" s="96" t="s">
        <v>51</v>
      </c>
      <c r="AB30" s="97" t="s">
        <v>52</v>
      </c>
      <c r="AC30" s="98" t="s">
        <v>53</v>
      </c>
      <c r="AD30" s="99" t="s">
        <v>54</v>
      </c>
      <c r="AE30" s="246"/>
      <c r="AF30" s="251"/>
    </row>
    <row r="31" spans="1:75" s="24" customFormat="1" ht="23.25" customHeight="1" x14ac:dyDescent="0.2">
      <c r="A31" s="91">
        <v>1</v>
      </c>
      <c r="B31" s="219" t="s">
        <v>11</v>
      </c>
      <c r="C31" s="220"/>
      <c r="D31" s="220"/>
      <c r="E31" s="221"/>
      <c r="F31" s="108">
        <f>'Форма 4 Свод '!C19</f>
        <v>6</v>
      </c>
      <c r="G31" s="43">
        <f>'Форма 4 Свод '!D19</f>
        <v>20</v>
      </c>
      <c r="H31" s="123">
        <f>'Форма 4 Свод '!E19</f>
        <v>0</v>
      </c>
      <c r="I31" s="123">
        <f>'Форма 4 Свод '!F19</f>
        <v>0</v>
      </c>
      <c r="J31" s="123">
        <f>'Форма 4 Свод '!G19</f>
        <v>0</v>
      </c>
      <c r="K31" s="123">
        <f>'Форма 4 Свод '!H19</f>
        <v>20</v>
      </c>
      <c r="L31" s="123">
        <f>'Форма 4 Свод '!I19</f>
        <v>0</v>
      </c>
      <c r="M31" s="123">
        <f>'Форма 4 Свод '!J19</f>
        <v>0</v>
      </c>
      <c r="N31" s="123">
        <f>'Форма 4 Свод '!K19</f>
        <v>0</v>
      </c>
      <c r="O31" s="123">
        <f>'Форма 4 Свод '!L19</f>
        <v>0</v>
      </c>
      <c r="P31" s="123">
        <f>'Форма 4 Свод '!M19</f>
        <v>20</v>
      </c>
      <c r="Q31" s="123">
        <f>'Форма 4 Свод '!N19</f>
        <v>0</v>
      </c>
      <c r="R31" s="123">
        <f>'Форма 4 Свод '!O19</f>
        <v>0</v>
      </c>
      <c r="S31" s="44">
        <f>'Форма 4 Свод '!P19</f>
        <v>0</v>
      </c>
      <c r="T31" s="45">
        <f>'Форма 4 Свод '!Q16</f>
        <v>0</v>
      </c>
      <c r="U31" s="45">
        <f>'Форма 4 Свод '!R16</f>
        <v>0</v>
      </c>
      <c r="V31" s="45">
        <f>'Форма 4 Свод '!S16</f>
        <v>0</v>
      </c>
      <c r="W31" s="45">
        <f>'Форма 4 Свод '!T16</f>
        <v>0</v>
      </c>
      <c r="X31" s="45">
        <f>'Форма 4 Свод '!U16</f>
        <v>0</v>
      </c>
      <c r="Y31" s="45">
        <f>'Форма 4 Свод '!V16</f>
        <v>0</v>
      </c>
      <c r="Z31" s="45">
        <f>'Форма 4 Свод '!W16</f>
        <v>0</v>
      </c>
      <c r="AA31" s="45">
        <f>'Форма 4 Свод '!X16</f>
        <v>0</v>
      </c>
      <c r="AB31" s="45">
        <f>'Форма 4 Свод '!Y16</f>
        <v>0</v>
      </c>
      <c r="AC31" s="45">
        <f>'Форма 4 Свод '!Z16</f>
        <v>0</v>
      </c>
      <c r="AD31" s="120">
        <f>'Форма 4 Свод '!AA16</f>
        <v>0</v>
      </c>
      <c r="AE31" s="132">
        <f>S31*G31+T31*H31+U31*I31+V31*J31+W31*K31+N31*Z31+P31*AB31</f>
        <v>0</v>
      </c>
      <c r="AF31" s="46">
        <f>F31*AE31</f>
        <v>0</v>
      </c>
    </row>
    <row r="32" spans="1:75" s="24" customFormat="1" ht="23.25" customHeight="1" x14ac:dyDescent="0.2">
      <c r="A32" s="25">
        <v>2</v>
      </c>
      <c r="B32" s="222" t="s">
        <v>10</v>
      </c>
      <c r="C32" s="223"/>
      <c r="D32" s="223"/>
      <c r="E32" s="224"/>
      <c r="F32" s="108">
        <f>'Форма 4 Свод '!C20</f>
        <v>10</v>
      </c>
      <c r="G32" s="43">
        <f>'Форма 4 Свод '!D20</f>
        <v>42</v>
      </c>
      <c r="H32" s="123">
        <f>'Форма 4 Свод '!E20</f>
        <v>0</v>
      </c>
      <c r="I32" s="123">
        <f>'Форма 4 Свод '!F20</f>
        <v>10</v>
      </c>
      <c r="J32" s="123">
        <f>'Форма 4 Свод '!G20</f>
        <v>0</v>
      </c>
      <c r="K32" s="123">
        <f>'Форма 4 Свод '!H20</f>
        <v>42</v>
      </c>
      <c r="L32" s="123">
        <f>'Форма 4 Свод '!I20</f>
        <v>0</v>
      </c>
      <c r="M32" s="123">
        <f>'Форма 4 Свод '!J20</f>
        <v>0</v>
      </c>
      <c r="N32" s="123">
        <f>'Форма 4 Свод '!K20</f>
        <v>42</v>
      </c>
      <c r="O32" s="123">
        <f>'Форма 4 Свод '!L20</f>
        <v>0</v>
      </c>
      <c r="P32" s="123">
        <f>'Форма 4 Свод '!M20</f>
        <v>42</v>
      </c>
      <c r="Q32" s="123">
        <f>'Форма 4 Свод '!N20</f>
        <v>0</v>
      </c>
      <c r="R32" s="123">
        <f>'Форма 4 Свод '!O20</f>
        <v>0</v>
      </c>
      <c r="S32" s="44">
        <f>'Форма 4 Свод '!P20</f>
        <v>0</v>
      </c>
      <c r="T32" s="45">
        <f>'Форма 4 Свод '!Q17</f>
        <v>0</v>
      </c>
      <c r="U32" s="45">
        <f>'Форма 4 Свод '!R17</f>
        <v>0</v>
      </c>
      <c r="V32" s="45">
        <f>'Форма 4 Свод '!S17</f>
        <v>0</v>
      </c>
      <c r="W32" s="45">
        <f>'Форма 4 Свод '!T17</f>
        <v>0</v>
      </c>
      <c r="X32" s="45">
        <f>'Форма 4 Свод '!U17</f>
        <v>0</v>
      </c>
      <c r="Y32" s="45">
        <f>'Форма 4 Свод '!V17</f>
        <v>0</v>
      </c>
      <c r="Z32" s="45">
        <f>'Форма 4 Свод '!W17</f>
        <v>0</v>
      </c>
      <c r="AA32" s="45">
        <f>'Форма 4 Свод '!X17</f>
        <v>0</v>
      </c>
      <c r="AB32" s="45">
        <f>'Форма 4 Свод '!Y17</f>
        <v>0</v>
      </c>
      <c r="AC32" s="45">
        <f>'Форма 4 Свод '!Z17</f>
        <v>0</v>
      </c>
      <c r="AD32" s="46">
        <f>'Форма 4 Свод '!AA17</f>
        <v>0</v>
      </c>
      <c r="AE32" s="114">
        <f>S32*G32+T32*H32+U32*I32+V32*J32+W32*K32+N32*Z32+P32*AB32</f>
        <v>0</v>
      </c>
      <c r="AF32" s="46">
        <f>F32*AE32</f>
        <v>0</v>
      </c>
    </row>
    <row r="33" spans="1:75" s="24" customFormat="1" ht="28.5" customHeight="1" thickBot="1" x14ac:dyDescent="0.25">
      <c r="A33" s="26">
        <v>3</v>
      </c>
      <c r="B33" s="225" t="s">
        <v>67</v>
      </c>
      <c r="C33" s="226"/>
      <c r="D33" s="226"/>
      <c r="E33" s="227"/>
      <c r="F33" s="108">
        <f>'Форма 4 Свод '!C21</f>
        <v>2</v>
      </c>
      <c r="G33" s="43">
        <f>'Форма 4 Свод '!D21</f>
        <v>12</v>
      </c>
      <c r="H33" s="123">
        <f>'Форма 4 Свод '!E21</f>
        <v>0</v>
      </c>
      <c r="I33" s="123">
        <f>'Форма 4 Свод '!F21</f>
        <v>0</v>
      </c>
      <c r="J33" s="123">
        <f>'Форма 4 Свод '!G21</f>
        <v>0</v>
      </c>
      <c r="K33" s="123">
        <f>'Форма 4 Свод '!H21</f>
        <v>12</v>
      </c>
      <c r="L33" s="123">
        <f>'Форма 4 Свод '!I21</f>
        <v>0</v>
      </c>
      <c r="M33" s="123">
        <f>'Форма 4 Свод '!J21</f>
        <v>0</v>
      </c>
      <c r="N33" s="123">
        <f>'Форма 4 Свод '!K21</f>
        <v>0</v>
      </c>
      <c r="O33" s="123">
        <f>'Форма 4 Свод '!L21</f>
        <v>0</v>
      </c>
      <c r="P33" s="123">
        <f>'Форма 4 Свод '!M21</f>
        <v>12</v>
      </c>
      <c r="Q33" s="123">
        <f>'Форма 4 Свод '!N21</f>
        <v>0</v>
      </c>
      <c r="R33" s="123">
        <f>'Форма 4 Свод '!O21</f>
        <v>0</v>
      </c>
      <c r="S33" s="44">
        <f>'Форма 4 Свод '!P21</f>
        <v>0</v>
      </c>
      <c r="T33" s="45">
        <f>'Форма 4 Свод '!Q18</f>
        <v>0</v>
      </c>
      <c r="U33" s="45">
        <f>'Форма 4 Свод '!R18</f>
        <v>0</v>
      </c>
      <c r="V33" s="45">
        <f>'Форма 4 Свод '!S18</f>
        <v>0</v>
      </c>
      <c r="W33" s="45">
        <f>'Форма 4 Свод '!T18</f>
        <v>0</v>
      </c>
      <c r="X33" s="45">
        <f>'Форма 4 Свод '!U18</f>
        <v>0</v>
      </c>
      <c r="Y33" s="45">
        <f>'Форма 4 Свод '!V18</f>
        <v>0</v>
      </c>
      <c r="Z33" s="134">
        <f>'Форма 4 Свод '!W18</f>
        <v>0</v>
      </c>
      <c r="AA33" s="134">
        <f>'Форма 4 Свод '!X18</f>
        <v>0</v>
      </c>
      <c r="AB33" s="45">
        <f>'Форма 4 Свод '!Y18</f>
        <v>0</v>
      </c>
      <c r="AC33" s="45">
        <f>'Форма 4 Свод '!Z18</f>
        <v>0</v>
      </c>
      <c r="AD33" s="133">
        <f>'Форма 4 Свод '!AA18</f>
        <v>0</v>
      </c>
      <c r="AE33" s="115">
        <f>S33*G33+T33*H33+U33*I33+V33*J33+W33*K33+N33*Z33+P33*AB33</f>
        <v>0</v>
      </c>
      <c r="AF33" s="50">
        <f>F33*AE33</f>
        <v>0</v>
      </c>
    </row>
    <row r="34" spans="1:75" ht="21.75" customHeight="1" thickBot="1" x14ac:dyDescent="0.35">
      <c r="A34" s="256" t="s">
        <v>9</v>
      </c>
      <c r="B34" s="257"/>
      <c r="C34" s="257"/>
      <c r="D34" s="257"/>
      <c r="E34" s="258"/>
      <c r="F34" s="23">
        <f>SUM(F31:F33)</f>
        <v>18</v>
      </c>
      <c r="G34" s="22"/>
      <c r="H34" s="21"/>
      <c r="I34" s="21"/>
      <c r="J34" s="21"/>
      <c r="K34" s="21"/>
      <c r="L34" s="109"/>
      <c r="M34" s="21"/>
      <c r="N34" s="21"/>
      <c r="O34" s="21"/>
      <c r="P34" s="21"/>
      <c r="Q34" s="21"/>
      <c r="R34" s="21"/>
      <c r="S34" s="22"/>
      <c r="T34" s="21"/>
      <c r="U34" s="21"/>
      <c r="V34" s="21"/>
      <c r="W34" s="21"/>
      <c r="X34" s="109"/>
      <c r="Y34" s="21"/>
      <c r="Z34" s="109"/>
      <c r="AA34" s="21"/>
      <c r="AB34" s="21"/>
      <c r="AC34" s="21"/>
      <c r="AD34" s="20"/>
      <c r="AE34" s="127"/>
      <c r="AF34" s="49">
        <f>SUM(AF31:AF33)</f>
        <v>0</v>
      </c>
    </row>
    <row r="35" spans="1:75" ht="18.75" x14ac:dyDescent="0.3">
      <c r="A35" s="19"/>
      <c r="B35" s="19"/>
      <c r="C35" s="19"/>
      <c r="D35" s="19"/>
      <c r="E35" s="19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7"/>
    </row>
    <row r="36" spans="1:75" ht="25.5" customHeight="1" thickBot="1" x14ac:dyDescent="0.25">
      <c r="A36" s="116"/>
      <c r="B36" s="36"/>
      <c r="C36" s="36"/>
      <c r="D36" s="36"/>
      <c r="E36" s="36"/>
      <c r="F36" s="36"/>
      <c r="G36" s="206" t="s">
        <v>40</v>
      </c>
      <c r="H36" s="206"/>
      <c r="I36" s="117" t="str">
        <f>Q14</f>
        <v>Южно-Островное</v>
      </c>
      <c r="J36" s="32"/>
      <c r="K36" s="92"/>
      <c r="L36" s="92"/>
      <c r="M36" s="92"/>
      <c r="N36" s="117"/>
      <c r="O36" s="32"/>
      <c r="P36" s="32"/>
      <c r="Q36" s="117"/>
      <c r="R36" s="32"/>
      <c r="S36" s="117"/>
      <c r="T36" s="36"/>
      <c r="U36" s="36"/>
      <c r="V36" s="36"/>
      <c r="W36" s="36"/>
      <c r="X36" s="117"/>
      <c r="Y36" s="36"/>
      <c r="Z36" s="36"/>
      <c r="AA36" s="36"/>
      <c r="AB36" s="36"/>
      <c r="AC36" s="36"/>
      <c r="AD36" s="36"/>
      <c r="AE36" s="36"/>
      <c r="AF36" s="118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</row>
    <row r="37" spans="1:75" ht="23.25" customHeight="1" x14ac:dyDescent="0.2">
      <c r="A37" s="238" t="s">
        <v>23</v>
      </c>
      <c r="B37" s="210" t="s">
        <v>22</v>
      </c>
      <c r="C37" s="211"/>
      <c r="D37" s="211"/>
      <c r="E37" s="212"/>
      <c r="F37" s="216" t="s">
        <v>21</v>
      </c>
      <c r="G37" s="207" t="s">
        <v>20</v>
      </c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9"/>
      <c r="S37" s="252" t="s">
        <v>19</v>
      </c>
      <c r="T37" s="253"/>
      <c r="U37" s="253"/>
      <c r="V37" s="253"/>
      <c r="W37" s="253"/>
      <c r="X37" s="253"/>
      <c r="Y37" s="253"/>
      <c r="Z37" s="253"/>
      <c r="AA37" s="253"/>
      <c r="AB37" s="253"/>
      <c r="AC37" s="253"/>
      <c r="AD37" s="254"/>
      <c r="AE37" s="245" t="s">
        <v>18</v>
      </c>
      <c r="AF37" s="249" t="s">
        <v>17</v>
      </c>
    </row>
    <row r="38" spans="1:75" ht="23.25" customHeight="1" thickBot="1" x14ac:dyDescent="0.25">
      <c r="A38" s="238"/>
      <c r="B38" s="210"/>
      <c r="C38" s="211"/>
      <c r="D38" s="211"/>
      <c r="E38" s="212"/>
      <c r="F38" s="217"/>
      <c r="G38" s="235" t="s">
        <v>16</v>
      </c>
      <c r="H38" s="234"/>
      <c r="I38" s="233" t="s">
        <v>15</v>
      </c>
      <c r="J38" s="234"/>
      <c r="K38" s="231" t="s">
        <v>14</v>
      </c>
      <c r="L38" s="217" t="s">
        <v>47</v>
      </c>
      <c r="M38" s="217"/>
      <c r="N38" s="217"/>
      <c r="O38" s="217"/>
      <c r="P38" s="217"/>
      <c r="Q38" s="217"/>
      <c r="R38" s="243"/>
      <c r="S38" s="240" t="s">
        <v>16</v>
      </c>
      <c r="T38" s="241"/>
      <c r="U38" s="242" t="s">
        <v>15</v>
      </c>
      <c r="V38" s="241"/>
      <c r="W38" s="247" t="s">
        <v>14</v>
      </c>
      <c r="X38" s="216" t="s">
        <v>47</v>
      </c>
      <c r="Y38" s="216"/>
      <c r="Z38" s="216"/>
      <c r="AA38" s="216"/>
      <c r="AB38" s="216"/>
      <c r="AC38" s="216"/>
      <c r="AD38" s="255"/>
      <c r="AE38" s="245"/>
      <c r="AF38" s="250"/>
    </row>
    <row r="39" spans="1:75" s="24" customFormat="1" ht="110.25" customHeight="1" thickBot="1" x14ac:dyDescent="0.25">
      <c r="A39" s="239"/>
      <c r="B39" s="213"/>
      <c r="C39" s="214"/>
      <c r="D39" s="214"/>
      <c r="E39" s="215"/>
      <c r="F39" s="218"/>
      <c r="G39" s="95" t="s">
        <v>13</v>
      </c>
      <c r="H39" s="96" t="s">
        <v>12</v>
      </c>
      <c r="I39" s="96" t="s">
        <v>13</v>
      </c>
      <c r="J39" s="96" t="s">
        <v>12</v>
      </c>
      <c r="K39" s="232"/>
      <c r="L39" s="113" t="s">
        <v>48</v>
      </c>
      <c r="M39" s="111" t="s">
        <v>49</v>
      </c>
      <c r="N39" s="110" t="s">
        <v>50</v>
      </c>
      <c r="O39" s="111" t="s">
        <v>51</v>
      </c>
      <c r="P39" s="112" t="s">
        <v>52</v>
      </c>
      <c r="Q39" s="113" t="s">
        <v>53</v>
      </c>
      <c r="R39" s="111" t="s">
        <v>54</v>
      </c>
      <c r="S39" s="29" t="s">
        <v>13</v>
      </c>
      <c r="T39" s="28" t="s">
        <v>12</v>
      </c>
      <c r="U39" s="28" t="s">
        <v>13</v>
      </c>
      <c r="V39" s="28" t="s">
        <v>12</v>
      </c>
      <c r="W39" s="248"/>
      <c r="X39" s="98" t="s">
        <v>48</v>
      </c>
      <c r="Y39" s="99" t="s">
        <v>49</v>
      </c>
      <c r="Z39" s="96" t="s">
        <v>50</v>
      </c>
      <c r="AA39" s="96" t="s">
        <v>51</v>
      </c>
      <c r="AB39" s="97" t="s">
        <v>52</v>
      </c>
      <c r="AC39" s="98" t="s">
        <v>53</v>
      </c>
      <c r="AD39" s="157" t="s">
        <v>54</v>
      </c>
      <c r="AE39" s="215"/>
      <c r="AF39" s="251"/>
    </row>
    <row r="40" spans="1:75" s="24" customFormat="1" ht="23.25" customHeight="1" x14ac:dyDescent="0.2">
      <c r="A40" s="91">
        <v>1</v>
      </c>
      <c r="B40" s="219" t="s">
        <v>11</v>
      </c>
      <c r="C40" s="220"/>
      <c r="D40" s="220"/>
      <c r="E40" s="221"/>
      <c r="F40" s="108">
        <f>'Форма 4 Свод '!C22</f>
        <v>3</v>
      </c>
      <c r="G40" s="43">
        <f>'Форма 4 Свод '!D22</f>
        <v>20</v>
      </c>
      <c r="H40" s="123">
        <f>'Форма 4 Свод '!E22</f>
        <v>0</v>
      </c>
      <c r="I40" s="123">
        <f>'Форма 4 Свод '!F22</f>
        <v>0</v>
      </c>
      <c r="J40" s="123">
        <f>'Форма 4 Свод '!G22</f>
        <v>0</v>
      </c>
      <c r="K40" s="123">
        <f>'Форма 4 Свод '!H22</f>
        <v>20</v>
      </c>
      <c r="L40" s="123">
        <f>'Форма 4 Свод '!I22</f>
        <v>0</v>
      </c>
      <c r="M40" s="123">
        <f>'Форма 4 Свод '!J22</f>
        <v>0</v>
      </c>
      <c r="N40" s="123">
        <f>'Форма 4 Свод '!K22</f>
        <v>0</v>
      </c>
      <c r="O40" s="123">
        <f>'Форма 4 Свод '!L22</f>
        <v>0</v>
      </c>
      <c r="P40" s="123">
        <f>'Форма 4 Свод '!M22</f>
        <v>20</v>
      </c>
      <c r="Q40" s="123">
        <f>'Форма 4 Свод '!N22</f>
        <v>0</v>
      </c>
      <c r="R40" s="123">
        <f>'Форма 4 Свод '!O22</f>
        <v>0</v>
      </c>
      <c r="S40" s="44">
        <f>'Форма 4 Свод '!P22</f>
        <v>0</v>
      </c>
      <c r="T40" s="45">
        <f>'Форма 4 Свод '!Q22</f>
        <v>0</v>
      </c>
      <c r="U40" s="45">
        <f>'Форма 4 Свод '!R22</f>
        <v>0</v>
      </c>
      <c r="V40" s="45">
        <f>'Форма 4 Свод '!S22</f>
        <v>0</v>
      </c>
      <c r="W40" s="45">
        <f>'Форма 4 Свод '!T22</f>
        <v>0</v>
      </c>
      <c r="X40" s="45">
        <f>'Форма 4 Свод '!U22</f>
        <v>0</v>
      </c>
      <c r="Y40" s="45">
        <f>'Форма 4 Свод '!V22</f>
        <v>0</v>
      </c>
      <c r="Z40" s="45">
        <f>'Форма 4 Свод '!W22</f>
        <v>0</v>
      </c>
      <c r="AA40" s="45">
        <f>'Форма 4 Свод '!X22</f>
        <v>0</v>
      </c>
      <c r="AB40" s="45">
        <f>'Форма 4 Свод '!Y22</f>
        <v>0</v>
      </c>
      <c r="AC40" s="45">
        <f>'Форма 4 Свод '!Z22</f>
        <v>0</v>
      </c>
      <c r="AD40" s="46">
        <f>'Форма 4 Свод '!AA22</f>
        <v>0</v>
      </c>
      <c r="AE40" s="132">
        <f>S40*G40+T40*H40+U40*I40+V40*J40+W40*K40+N40*Z40+P40*AB40</f>
        <v>0</v>
      </c>
      <c r="AF40" s="46">
        <f>F40*AE40</f>
        <v>0</v>
      </c>
    </row>
    <row r="41" spans="1:75" s="24" customFormat="1" ht="23.25" customHeight="1" x14ac:dyDescent="0.2">
      <c r="A41" s="25">
        <v>2</v>
      </c>
      <c r="B41" s="222" t="s">
        <v>10</v>
      </c>
      <c r="C41" s="223"/>
      <c r="D41" s="223"/>
      <c r="E41" s="224"/>
      <c r="F41" s="108">
        <f>'Форма 4 Свод '!C23</f>
        <v>5</v>
      </c>
      <c r="G41" s="43">
        <f>'Форма 4 Свод '!D23</f>
        <v>42</v>
      </c>
      <c r="H41" s="123">
        <f>'Форма 4 Свод '!E23</f>
        <v>0</v>
      </c>
      <c r="I41" s="123">
        <f>'Форма 4 Свод '!F23</f>
        <v>10</v>
      </c>
      <c r="J41" s="123">
        <f>'Форма 4 Свод '!G23</f>
        <v>0</v>
      </c>
      <c r="K41" s="123">
        <f>'Форма 4 Свод '!H23</f>
        <v>42</v>
      </c>
      <c r="L41" s="123">
        <f>'Форма 4 Свод '!I23</f>
        <v>0</v>
      </c>
      <c r="M41" s="123">
        <f>'Форма 4 Свод '!J23</f>
        <v>0</v>
      </c>
      <c r="N41" s="123">
        <f>'Форма 4 Свод '!K23</f>
        <v>42</v>
      </c>
      <c r="O41" s="123">
        <f>'Форма 4 Свод '!L23</f>
        <v>0</v>
      </c>
      <c r="P41" s="123">
        <f>'Форма 4 Свод '!M23</f>
        <v>42</v>
      </c>
      <c r="Q41" s="123">
        <f>'Форма 4 Свод '!N23</f>
        <v>0</v>
      </c>
      <c r="R41" s="123">
        <f>'Форма 4 Свод '!O23</f>
        <v>0</v>
      </c>
      <c r="S41" s="44">
        <f>'Форма 4 Свод '!P23</f>
        <v>0</v>
      </c>
      <c r="T41" s="45">
        <f>'Форма 4 Свод '!Q23</f>
        <v>0</v>
      </c>
      <c r="U41" s="45">
        <f>'Форма 4 Свод '!R23</f>
        <v>0</v>
      </c>
      <c r="V41" s="45">
        <f>'Форма 4 Свод '!S23</f>
        <v>0</v>
      </c>
      <c r="W41" s="45">
        <f>'Форма 4 Свод '!T23</f>
        <v>0</v>
      </c>
      <c r="X41" s="45">
        <f>'Форма 4 Свод '!U23</f>
        <v>0</v>
      </c>
      <c r="Y41" s="45">
        <f>'Форма 4 Свод '!V23</f>
        <v>0</v>
      </c>
      <c r="Z41" s="45">
        <f>'Форма 4 Свод '!W23</f>
        <v>0</v>
      </c>
      <c r="AA41" s="45">
        <f>'Форма 4 Свод '!X23</f>
        <v>0</v>
      </c>
      <c r="AB41" s="45">
        <f>'Форма 4 Свод '!Y23</f>
        <v>0</v>
      </c>
      <c r="AC41" s="45">
        <f>'Форма 4 Свод '!Z23</f>
        <v>0</v>
      </c>
      <c r="AD41" s="46">
        <f>'Форма 4 Свод '!AA23</f>
        <v>0</v>
      </c>
      <c r="AE41" s="114">
        <f>S41*G41+T41*H41+U41*I41+V41*J41+W41*K41+N41*Z41+P41*AB41</f>
        <v>0</v>
      </c>
      <c r="AF41" s="46">
        <f>F41*AE41</f>
        <v>0</v>
      </c>
    </row>
    <row r="42" spans="1:75" s="24" customFormat="1" ht="28.5" customHeight="1" thickBot="1" x14ac:dyDescent="0.25">
      <c r="A42" s="26">
        <v>3</v>
      </c>
      <c r="B42" s="225" t="s">
        <v>67</v>
      </c>
      <c r="C42" s="226"/>
      <c r="D42" s="226"/>
      <c r="E42" s="227"/>
      <c r="F42" s="108">
        <f>'Форма 4 Свод '!C24</f>
        <v>1</v>
      </c>
      <c r="G42" s="43">
        <f>'Форма 4 Свод '!D24</f>
        <v>12</v>
      </c>
      <c r="H42" s="123">
        <f>'Форма 4 Свод '!E24</f>
        <v>0</v>
      </c>
      <c r="I42" s="123">
        <f>'Форма 4 Свод '!F24</f>
        <v>0</v>
      </c>
      <c r="J42" s="123">
        <f>'Форма 4 Свод '!G24</f>
        <v>0</v>
      </c>
      <c r="K42" s="123">
        <f>'Форма 4 Свод '!H24</f>
        <v>12</v>
      </c>
      <c r="L42" s="123">
        <f>'Форма 4 Свод '!I24</f>
        <v>0</v>
      </c>
      <c r="M42" s="123">
        <f>'Форма 4 Свод '!J24</f>
        <v>0</v>
      </c>
      <c r="N42" s="123">
        <f>'Форма 4 Свод '!K24</f>
        <v>0</v>
      </c>
      <c r="O42" s="123">
        <f>'Форма 4 Свод '!L24</f>
        <v>0</v>
      </c>
      <c r="P42" s="123">
        <f>'Форма 4 Свод '!M24</f>
        <v>12</v>
      </c>
      <c r="Q42" s="123">
        <f>'Форма 4 Свод '!N24</f>
        <v>0</v>
      </c>
      <c r="R42" s="123">
        <f>'Форма 4 Свод '!O24</f>
        <v>0</v>
      </c>
      <c r="S42" s="44">
        <f>'Форма 4 Свод '!P24</f>
        <v>0</v>
      </c>
      <c r="T42" s="45">
        <f>'Форма 4 Свод '!Q24</f>
        <v>0</v>
      </c>
      <c r="U42" s="45">
        <f>'Форма 4 Свод '!R24</f>
        <v>0</v>
      </c>
      <c r="V42" s="45">
        <f>'Форма 4 Свод '!S24</f>
        <v>0</v>
      </c>
      <c r="W42" s="45">
        <f>'Форма 4 Свод '!T24</f>
        <v>0</v>
      </c>
      <c r="X42" s="45">
        <f>'Форма 4 Свод '!U24</f>
        <v>0</v>
      </c>
      <c r="Y42" s="45">
        <f>'Форма 4 Свод '!V24</f>
        <v>0</v>
      </c>
      <c r="Z42" s="45">
        <f>'Форма 4 Свод '!W24</f>
        <v>0</v>
      </c>
      <c r="AA42" s="45">
        <f>'Форма 4 Свод '!X24</f>
        <v>0</v>
      </c>
      <c r="AB42" s="45">
        <f>'Форма 4 Свод '!Y24</f>
        <v>0</v>
      </c>
      <c r="AC42" s="45">
        <f>'Форма 4 Свод '!Z24</f>
        <v>0</v>
      </c>
      <c r="AD42" s="133">
        <f>'Форма 4 Свод '!AA24</f>
        <v>0</v>
      </c>
      <c r="AE42" s="146">
        <f>S42*G42+T42*H42+U42*I42+V42*J42+W42*K42+N42*Z42+P42*AB42</f>
        <v>0</v>
      </c>
      <c r="AF42" s="50">
        <f>F42*AE42</f>
        <v>0</v>
      </c>
    </row>
    <row r="43" spans="1:75" ht="21.75" customHeight="1" thickBot="1" x14ac:dyDescent="0.35">
      <c r="A43" s="256" t="s">
        <v>9</v>
      </c>
      <c r="B43" s="257"/>
      <c r="C43" s="257"/>
      <c r="D43" s="257"/>
      <c r="E43" s="258"/>
      <c r="F43" s="131">
        <f>SUM(F40:F42)</f>
        <v>9</v>
      </c>
      <c r="G43" s="22"/>
      <c r="H43" s="21"/>
      <c r="I43" s="21"/>
      <c r="J43" s="21"/>
      <c r="K43" s="21"/>
      <c r="L43" s="109"/>
      <c r="M43" s="21"/>
      <c r="N43" s="21"/>
      <c r="O43" s="21"/>
      <c r="P43" s="21"/>
      <c r="Q43" s="21"/>
      <c r="R43" s="21"/>
      <c r="S43" s="22"/>
      <c r="T43" s="21"/>
      <c r="U43" s="21"/>
      <c r="V43" s="21"/>
      <c r="W43" s="21"/>
      <c r="X43" s="109"/>
      <c r="Y43" s="21"/>
      <c r="Z43" s="125"/>
      <c r="AA43" s="21"/>
      <c r="AB43" s="21"/>
      <c r="AC43" s="21"/>
      <c r="AD43" s="20"/>
      <c r="AE43" s="127"/>
      <c r="AF43" s="49">
        <f>SUM(AF40:AF42)</f>
        <v>0</v>
      </c>
    </row>
    <row r="44" spans="1:75" ht="25.5" customHeight="1" thickBot="1" x14ac:dyDescent="0.25">
      <c r="A44" s="116"/>
      <c r="B44" s="36"/>
      <c r="C44" s="36"/>
      <c r="D44" s="36"/>
      <c r="E44" s="36"/>
      <c r="F44" s="36"/>
      <c r="G44" s="206" t="s">
        <v>40</v>
      </c>
      <c r="H44" s="206"/>
      <c r="I44" s="117" t="str">
        <f>T14</f>
        <v>Северо-Островное</v>
      </c>
      <c r="J44" s="32"/>
      <c r="K44" s="92"/>
      <c r="L44" s="92"/>
      <c r="M44" s="92"/>
      <c r="N44" s="117"/>
      <c r="O44" s="32"/>
      <c r="P44" s="32"/>
      <c r="Q44" s="117"/>
      <c r="R44" s="32"/>
      <c r="S44" s="117"/>
      <c r="T44" s="36"/>
      <c r="U44" s="36"/>
      <c r="V44" s="36"/>
      <c r="W44" s="36"/>
      <c r="X44" s="117"/>
      <c r="Y44" s="36"/>
      <c r="Z44" s="36"/>
      <c r="AA44" s="36"/>
      <c r="AB44" s="36"/>
      <c r="AC44" s="36"/>
      <c r="AD44" s="36"/>
      <c r="AE44" s="36"/>
      <c r="AF44" s="118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</row>
    <row r="45" spans="1:75" ht="23.25" customHeight="1" x14ac:dyDescent="0.2">
      <c r="A45" s="238" t="s">
        <v>23</v>
      </c>
      <c r="B45" s="210" t="s">
        <v>22</v>
      </c>
      <c r="C45" s="211"/>
      <c r="D45" s="211"/>
      <c r="E45" s="212"/>
      <c r="F45" s="216" t="s">
        <v>21</v>
      </c>
      <c r="G45" s="207" t="s">
        <v>20</v>
      </c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9"/>
      <c r="S45" s="252" t="s">
        <v>19</v>
      </c>
      <c r="T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4"/>
      <c r="AE45" s="245" t="s">
        <v>18</v>
      </c>
      <c r="AF45" s="249" t="s">
        <v>17</v>
      </c>
    </row>
    <row r="46" spans="1:75" ht="23.25" customHeight="1" thickBot="1" x14ac:dyDescent="0.25">
      <c r="A46" s="238"/>
      <c r="B46" s="210"/>
      <c r="C46" s="211"/>
      <c r="D46" s="211"/>
      <c r="E46" s="212"/>
      <c r="F46" s="217"/>
      <c r="G46" s="235" t="s">
        <v>16</v>
      </c>
      <c r="H46" s="234"/>
      <c r="I46" s="233" t="s">
        <v>15</v>
      </c>
      <c r="J46" s="234"/>
      <c r="K46" s="231" t="s">
        <v>14</v>
      </c>
      <c r="L46" s="217" t="s">
        <v>47</v>
      </c>
      <c r="M46" s="217"/>
      <c r="N46" s="217"/>
      <c r="O46" s="217"/>
      <c r="P46" s="217"/>
      <c r="Q46" s="217"/>
      <c r="R46" s="243"/>
      <c r="S46" s="240" t="s">
        <v>16</v>
      </c>
      <c r="T46" s="241"/>
      <c r="U46" s="242" t="s">
        <v>15</v>
      </c>
      <c r="V46" s="241"/>
      <c r="W46" s="247" t="s">
        <v>14</v>
      </c>
      <c r="X46" s="216" t="s">
        <v>47</v>
      </c>
      <c r="Y46" s="216"/>
      <c r="Z46" s="216"/>
      <c r="AA46" s="216"/>
      <c r="AB46" s="216"/>
      <c r="AC46" s="216"/>
      <c r="AD46" s="255"/>
      <c r="AE46" s="245"/>
      <c r="AF46" s="250"/>
    </row>
    <row r="47" spans="1:75" s="24" customFormat="1" ht="110.25" customHeight="1" thickBot="1" x14ac:dyDescent="0.25">
      <c r="A47" s="239"/>
      <c r="B47" s="213"/>
      <c r="C47" s="214"/>
      <c r="D47" s="214"/>
      <c r="E47" s="215"/>
      <c r="F47" s="218"/>
      <c r="G47" s="95" t="s">
        <v>13</v>
      </c>
      <c r="H47" s="96" t="s">
        <v>12</v>
      </c>
      <c r="I47" s="96" t="s">
        <v>13</v>
      </c>
      <c r="J47" s="96" t="s">
        <v>12</v>
      </c>
      <c r="K47" s="232"/>
      <c r="L47" s="113" t="s">
        <v>48</v>
      </c>
      <c r="M47" s="111" t="s">
        <v>49</v>
      </c>
      <c r="N47" s="110" t="s">
        <v>50</v>
      </c>
      <c r="O47" s="111" t="s">
        <v>51</v>
      </c>
      <c r="P47" s="112" t="s">
        <v>52</v>
      </c>
      <c r="Q47" s="113" t="s">
        <v>53</v>
      </c>
      <c r="R47" s="111" t="s">
        <v>54</v>
      </c>
      <c r="S47" s="29" t="s">
        <v>13</v>
      </c>
      <c r="T47" s="28" t="s">
        <v>12</v>
      </c>
      <c r="U47" s="28" t="s">
        <v>13</v>
      </c>
      <c r="V47" s="28" t="s">
        <v>12</v>
      </c>
      <c r="W47" s="248"/>
      <c r="X47" s="98" t="s">
        <v>48</v>
      </c>
      <c r="Y47" s="99" t="s">
        <v>49</v>
      </c>
      <c r="Z47" s="96" t="s">
        <v>50</v>
      </c>
      <c r="AA47" s="96" t="s">
        <v>51</v>
      </c>
      <c r="AB47" s="97" t="s">
        <v>52</v>
      </c>
      <c r="AC47" s="98" t="s">
        <v>53</v>
      </c>
      <c r="AD47" s="157" t="s">
        <v>54</v>
      </c>
      <c r="AE47" s="215"/>
      <c r="AF47" s="251"/>
    </row>
    <row r="48" spans="1:75" s="24" customFormat="1" ht="23.25" customHeight="1" x14ac:dyDescent="0.2">
      <c r="A48" s="91">
        <v>1</v>
      </c>
      <c r="B48" s="219" t="s">
        <v>11</v>
      </c>
      <c r="C48" s="220"/>
      <c r="D48" s="220"/>
      <c r="E48" s="221"/>
      <c r="F48" s="108">
        <f>'Форма 4 Свод '!C25</f>
        <v>0</v>
      </c>
      <c r="G48" s="43">
        <f>'Форма 4 Свод '!D25</f>
        <v>20</v>
      </c>
      <c r="H48" s="123">
        <f>'Форма 4 Свод '!E25</f>
        <v>0</v>
      </c>
      <c r="I48" s="123">
        <f>'Форма 4 Свод '!F25</f>
        <v>0</v>
      </c>
      <c r="J48" s="123">
        <f>'Форма 4 Свод '!G25</f>
        <v>0</v>
      </c>
      <c r="K48" s="123">
        <f>'Форма 4 Свод '!H25</f>
        <v>20</v>
      </c>
      <c r="L48" s="123">
        <f>'Форма 4 Свод '!I25</f>
        <v>0</v>
      </c>
      <c r="M48" s="123">
        <f>'Форма 4 Свод '!J25</f>
        <v>0</v>
      </c>
      <c r="N48" s="123">
        <f>'Форма 4 Свод '!K25</f>
        <v>0</v>
      </c>
      <c r="O48" s="123">
        <f>'Форма 4 Свод '!L25</f>
        <v>0</v>
      </c>
      <c r="P48" s="123">
        <f>'Форма 4 Свод '!M25</f>
        <v>20</v>
      </c>
      <c r="Q48" s="123">
        <f>'Форма 4 Свод '!N25</f>
        <v>0</v>
      </c>
      <c r="R48" s="123">
        <f>'Форма 4 Свод '!O25</f>
        <v>0</v>
      </c>
      <c r="S48" s="44">
        <f>'Форма 4 Свод '!P25</f>
        <v>0</v>
      </c>
      <c r="T48" s="45">
        <f>'Форма 4 Свод '!Q25</f>
        <v>0</v>
      </c>
      <c r="U48" s="45">
        <f>'Форма 4 Свод '!R25</f>
        <v>0</v>
      </c>
      <c r="V48" s="45">
        <f>'Форма 4 Свод '!S25</f>
        <v>0</v>
      </c>
      <c r="W48" s="45">
        <f>'Форма 4 Свод '!T25</f>
        <v>0</v>
      </c>
      <c r="X48" s="45">
        <f>'Форма 4 Свод '!U25</f>
        <v>0</v>
      </c>
      <c r="Y48" s="45">
        <f>'Форма 4 Свод '!V25</f>
        <v>0</v>
      </c>
      <c r="Z48" s="45">
        <f>'Форма 4 Свод '!W25</f>
        <v>0</v>
      </c>
      <c r="AA48" s="45">
        <f>'Форма 4 Свод '!X25</f>
        <v>0</v>
      </c>
      <c r="AB48" s="45">
        <f>'Форма 4 Свод '!Y25</f>
        <v>0</v>
      </c>
      <c r="AC48" s="45">
        <f>'Форма 4 Свод '!Z25</f>
        <v>0</v>
      </c>
      <c r="AD48" s="46">
        <f>'Форма 4 Свод '!AA25</f>
        <v>0</v>
      </c>
      <c r="AE48" s="132">
        <f>S48*G48+T48*H48+U48*I48+V48*J48+W48*K48+N48*Z48+P48*AB48</f>
        <v>0</v>
      </c>
      <c r="AF48" s="46">
        <f>F48*AE48</f>
        <v>0</v>
      </c>
    </row>
    <row r="49" spans="1:75" s="24" customFormat="1" ht="23.25" customHeight="1" x14ac:dyDescent="0.2">
      <c r="A49" s="25">
        <v>2</v>
      </c>
      <c r="B49" s="222" t="s">
        <v>10</v>
      </c>
      <c r="C49" s="223"/>
      <c r="D49" s="223"/>
      <c r="E49" s="224"/>
      <c r="F49" s="108">
        <f>'Форма 4 Свод '!C26</f>
        <v>7</v>
      </c>
      <c r="G49" s="43">
        <f>'Форма 4 Свод '!D26</f>
        <v>42</v>
      </c>
      <c r="H49" s="123">
        <f>'Форма 4 Свод '!E26</f>
        <v>0</v>
      </c>
      <c r="I49" s="123">
        <f>'Форма 4 Свод '!F26</f>
        <v>10</v>
      </c>
      <c r="J49" s="123">
        <f>'Форма 4 Свод '!G26</f>
        <v>0</v>
      </c>
      <c r="K49" s="123">
        <f>'Форма 4 Свод '!H26</f>
        <v>42</v>
      </c>
      <c r="L49" s="123">
        <f>'Форма 4 Свод '!I26</f>
        <v>0</v>
      </c>
      <c r="M49" s="123">
        <f>'Форма 4 Свод '!J26</f>
        <v>0</v>
      </c>
      <c r="N49" s="123">
        <f>'Форма 4 Свод '!K26</f>
        <v>42</v>
      </c>
      <c r="O49" s="123">
        <f>'Форма 4 Свод '!L26</f>
        <v>0</v>
      </c>
      <c r="P49" s="123">
        <f>'Форма 4 Свод '!M26</f>
        <v>42</v>
      </c>
      <c r="Q49" s="123">
        <f>'Форма 4 Свод '!N26</f>
        <v>0</v>
      </c>
      <c r="R49" s="123">
        <f>'Форма 4 Свод '!O26</f>
        <v>0</v>
      </c>
      <c r="S49" s="44">
        <f>'Форма 4 Свод '!P26</f>
        <v>0</v>
      </c>
      <c r="T49" s="45">
        <f>'Форма 4 Свод '!Q26</f>
        <v>0</v>
      </c>
      <c r="U49" s="45">
        <f>'Форма 4 Свод '!R26</f>
        <v>0</v>
      </c>
      <c r="V49" s="45">
        <f>'Форма 4 Свод '!S26</f>
        <v>0</v>
      </c>
      <c r="W49" s="45">
        <f>'Форма 4 Свод '!T26</f>
        <v>0</v>
      </c>
      <c r="X49" s="45">
        <f>'Форма 4 Свод '!U26</f>
        <v>0</v>
      </c>
      <c r="Y49" s="45">
        <f>'Форма 4 Свод '!V26</f>
        <v>0</v>
      </c>
      <c r="Z49" s="45">
        <f>'Форма 4 Свод '!W26</f>
        <v>0</v>
      </c>
      <c r="AA49" s="45">
        <f>'Форма 4 Свод '!X26</f>
        <v>0</v>
      </c>
      <c r="AB49" s="45">
        <f>'Форма 4 Свод '!Y26</f>
        <v>0</v>
      </c>
      <c r="AC49" s="45">
        <f>'Форма 4 Свод '!Z26</f>
        <v>0</v>
      </c>
      <c r="AD49" s="46">
        <f>'Форма 4 Свод '!AA26</f>
        <v>0</v>
      </c>
      <c r="AE49" s="114">
        <f>S49*G49+T49*H49+U49*I49+V49*J49+W49*K49+N49*Z49+P49*AB49</f>
        <v>0</v>
      </c>
      <c r="AF49" s="46">
        <f>F49*AE49</f>
        <v>0</v>
      </c>
    </row>
    <row r="50" spans="1:75" s="24" customFormat="1" ht="28.5" customHeight="1" thickBot="1" x14ac:dyDescent="0.25">
      <c r="A50" s="26">
        <v>3</v>
      </c>
      <c r="B50" s="225" t="s">
        <v>67</v>
      </c>
      <c r="C50" s="226"/>
      <c r="D50" s="226"/>
      <c r="E50" s="227"/>
      <c r="F50" s="108">
        <f>'Форма 4 Свод '!C27</f>
        <v>0</v>
      </c>
      <c r="G50" s="43">
        <f>'Форма 4 Свод '!D27</f>
        <v>12</v>
      </c>
      <c r="H50" s="123">
        <f>'Форма 4 Свод '!E27</f>
        <v>0</v>
      </c>
      <c r="I50" s="123">
        <f>'Форма 4 Свод '!F27</f>
        <v>0</v>
      </c>
      <c r="J50" s="123">
        <f>'Форма 4 Свод '!G27</f>
        <v>0</v>
      </c>
      <c r="K50" s="123">
        <f>'Форма 4 Свод '!H27</f>
        <v>12</v>
      </c>
      <c r="L50" s="123">
        <f>'Форма 4 Свод '!I27</f>
        <v>0</v>
      </c>
      <c r="M50" s="123">
        <f>'Форма 4 Свод '!J27</f>
        <v>0</v>
      </c>
      <c r="N50" s="123">
        <f>'Форма 4 Свод '!K27</f>
        <v>0</v>
      </c>
      <c r="O50" s="123">
        <f>'Форма 4 Свод '!L27</f>
        <v>0</v>
      </c>
      <c r="P50" s="123">
        <f>'Форма 4 Свод '!M27</f>
        <v>12</v>
      </c>
      <c r="Q50" s="123">
        <f>'Форма 4 Свод '!N27</f>
        <v>0</v>
      </c>
      <c r="R50" s="123">
        <f>'Форма 4 Свод '!O27</f>
        <v>0</v>
      </c>
      <c r="S50" s="44">
        <f>'Форма 4 Свод '!P27</f>
        <v>0</v>
      </c>
      <c r="T50" s="45">
        <f>'Форма 4 Свод '!Q27</f>
        <v>0</v>
      </c>
      <c r="U50" s="45">
        <f>'Форма 4 Свод '!R27</f>
        <v>0</v>
      </c>
      <c r="V50" s="45">
        <f>'Форма 4 Свод '!S27</f>
        <v>0</v>
      </c>
      <c r="W50" s="45">
        <f>'Форма 4 Свод '!T27</f>
        <v>0</v>
      </c>
      <c r="X50" s="45">
        <f>'Форма 4 Свод '!U27</f>
        <v>0</v>
      </c>
      <c r="Y50" s="45">
        <f>'Форма 4 Свод '!V27</f>
        <v>0</v>
      </c>
      <c r="Z50" s="126">
        <f>'Форма 4 Свод '!W27</f>
        <v>0</v>
      </c>
      <c r="AA50" s="45">
        <f>'Форма 4 Свод '!X27</f>
        <v>0</v>
      </c>
      <c r="AB50" s="45">
        <f>'Форма 4 Свод '!Y27</f>
        <v>0</v>
      </c>
      <c r="AC50" s="45">
        <f>'Форма 4 Свод '!Z27</f>
        <v>0</v>
      </c>
      <c r="AD50" s="45">
        <f>'Форма 4 Свод '!AA27</f>
        <v>0</v>
      </c>
      <c r="AE50" s="47">
        <f>S50*G50+T50*H50+U50*I50+V50*J50+W50*K50+N50*Z50+P50*AB50</f>
        <v>0</v>
      </c>
      <c r="AF50" s="50">
        <f>F50*AE50</f>
        <v>0</v>
      </c>
    </row>
    <row r="51" spans="1:75" ht="21.75" customHeight="1" thickBot="1" x14ac:dyDescent="0.35">
      <c r="A51" s="256" t="s">
        <v>9</v>
      </c>
      <c r="B51" s="257"/>
      <c r="C51" s="257"/>
      <c r="D51" s="257"/>
      <c r="E51" s="258"/>
      <c r="F51" s="131">
        <f>SUM(F48:F50)</f>
        <v>7</v>
      </c>
      <c r="G51" s="22"/>
      <c r="H51" s="21"/>
      <c r="I51" s="21"/>
      <c r="J51" s="21"/>
      <c r="K51" s="21"/>
      <c r="L51" s="109"/>
      <c r="M51" s="21"/>
      <c r="N51" s="21"/>
      <c r="O51" s="21"/>
      <c r="P51" s="21"/>
      <c r="Q51" s="21"/>
      <c r="R51" s="21"/>
      <c r="S51" s="22"/>
      <c r="T51" s="21"/>
      <c r="U51" s="21"/>
      <c r="V51" s="21"/>
      <c r="W51" s="21"/>
      <c r="X51" s="109"/>
      <c r="Y51" s="21"/>
      <c r="Z51" s="125"/>
      <c r="AA51" s="21"/>
      <c r="AB51" s="21"/>
      <c r="AC51" s="21"/>
      <c r="AD51" s="20"/>
      <c r="AE51" s="127"/>
      <c r="AF51" s="49">
        <f>SUM(AF48:AF50)</f>
        <v>0</v>
      </c>
    </row>
    <row r="52" spans="1:75" ht="25.5" customHeight="1" thickBot="1" x14ac:dyDescent="0.25">
      <c r="A52" s="116"/>
      <c r="B52" s="36"/>
      <c r="C52" s="36"/>
      <c r="D52" s="36"/>
      <c r="E52" s="36"/>
      <c r="F52" s="36"/>
      <c r="G52" s="206" t="s">
        <v>40</v>
      </c>
      <c r="H52" s="206"/>
      <c r="I52" s="117" t="str">
        <f>V14</f>
        <v>Локосовское</v>
      </c>
      <c r="J52" s="32"/>
      <c r="K52" s="92"/>
      <c r="L52" s="92"/>
      <c r="M52" s="92"/>
      <c r="N52" s="117"/>
      <c r="O52" s="32"/>
      <c r="P52" s="32"/>
      <c r="Q52" s="117"/>
      <c r="R52" s="32"/>
      <c r="S52" s="117"/>
      <c r="T52" s="36"/>
      <c r="U52" s="36"/>
      <c r="V52" s="36"/>
      <c r="W52" s="36"/>
      <c r="X52" s="117"/>
      <c r="Y52" s="36"/>
      <c r="Z52" s="36"/>
      <c r="AA52" s="36"/>
      <c r="AB52" s="36"/>
      <c r="AC52" s="36"/>
      <c r="AD52" s="36"/>
      <c r="AE52" s="36"/>
      <c r="AF52" s="118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</row>
    <row r="53" spans="1:75" ht="23.25" customHeight="1" x14ac:dyDescent="0.2">
      <c r="A53" s="238" t="s">
        <v>23</v>
      </c>
      <c r="B53" s="210" t="s">
        <v>22</v>
      </c>
      <c r="C53" s="211"/>
      <c r="D53" s="211"/>
      <c r="E53" s="212"/>
      <c r="F53" s="216" t="s">
        <v>21</v>
      </c>
      <c r="G53" s="207" t="s">
        <v>20</v>
      </c>
      <c r="H53" s="208"/>
      <c r="I53" s="208"/>
      <c r="J53" s="208"/>
      <c r="K53" s="208"/>
      <c r="L53" s="208"/>
      <c r="M53" s="208"/>
      <c r="N53" s="208"/>
      <c r="O53" s="208"/>
      <c r="P53" s="208"/>
      <c r="Q53" s="208"/>
      <c r="R53" s="209"/>
      <c r="S53" s="252" t="s">
        <v>19</v>
      </c>
      <c r="T53" s="253"/>
      <c r="U53" s="253"/>
      <c r="V53" s="253"/>
      <c r="W53" s="253"/>
      <c r="X53" s="253"/>
      <c r="Y53" s="253"/>
      <c r="Z53" s="253"/>
      <c r="AA53" s="253"/>
      <c r="AB53" s="253"/>
      <c r="AC53" s="253"/>
      <c r="AD53" s="254"/>
      <c r="AE53" s="245" t="s">
        <v>18</v>
      </c>
      <c r="AF53" s="249" t="s">
        <v>17</v>
      </c>
    </row>
    <row r="54" spans="1:75" ht="23.25" customHeight="1" thickBot="1" x14ac:dyDescent="0.25">
      <c r="A54" s="238"/>
      <c r="B54" s="210"/>
      <c r="C54" s="211"/>
      <c r="D54" s="211"/>
      <c r="E54" s="212"/>
      <c r="F54" s="217"/>
      <c r="G54" s="235" t="s">
        <v>16</v>
      </c>
      <c r="H54" s="234"/>
      <c r="I54" s="233" t="s">
        <v>15</v>
      </c>
      <c r="J54" s="234"/>
      <c r="K54" s="231" t="s">
        <v>14</v>
      </c>
      <c r="L54" s="217" t="s">
        <v>47</v>
      </c>
      <c r="M54" s="217"/>
      <c r="N54" s="217"/>
      <c r="O54" s="217"/>
      <c r="P54" s="217"/>
      <c r="Q54" s="217"/>
      <c r="R54" s="243"/>
      <c r="S54" s="240" t="s">
        <v>16</v>
      </c>
      <c r="T54" s="241"/>
      <c r="U54" s="242" t="s">
        <v>15</v>
      </c>
      <c r="V54" s="241"/>
      <c r="W54" s="247" t="s">
        <v>14</v>
      </c>
      <c r="X54" s="216" t="s">
        <v>47</v>
      </c>
      <c r="Y54" s="216"/>
      <c r="Z54" s="216"/>
      <c r="AA54" s="216"/>
      <c r="AB54" s="216"/>
      <c r="AC54" s="216"/>
      <c r="AD54" s="255"/>
      <c r="AE54" s="245"/>
      <c r="AF54" s="250"/>
    </row>
    <row r="55" spans="1:75" s="24" customFormat="1" ht="110.25" customHeight="1" thickBot="1" x14ac:dyDescent="0.25">
      <c r="A55" s="239"/>
      <c r="B55" s="213"/>
      <c r="C55" s="214"/>
      <c r="D55" s="214"/>
      <c r="E55" s="215"/>
      <c r="F55" s="218"/>
      <c r="G55" s="95" t="s">
        <v>13</v>
      </c>
      <c r="H55" s="96" t="s">
        <v>12</v>
      </c>
      <c r="I55" s="96" t="s">
        <v>13</v>
      </c>
      <c r="J55" s="96" t="s">
        <v>12</v>
      </c>
      <c r="K55" s="232"/>
      <c r="L55" s="113" t="s">
        <v>48</v>
      </c>
      <c r="M55" s="111" t="s">
        <v>49</v>
      </c>
      <c r="N55" s="110" t="s">
        <v>50</v>
      </c>
      <c r="O55" s="111" t="s">
        <v>51</v>
      </c>
      <c r="P55" s="112" t="s">
        <v>52</v>
      </c>
      <c r="Q55" s="113" t="s">
        <v>53</v>
      </c>
      <c r="R55" s="111" t="s">
        <v>54</v>
      </c>
      <c r="S55" s="29" t="s">
        <v>13</v>
      </c>
      <c r="T55" s="28" t="s">
        <v>12</v>
      </c>
      <c r="U55" s="28" t="s">
        <v>13</v>
      </c>
      <c r="V55" s="28" t="s">
        <v>12</v>
      </c>
      <c r="W55" s="248"/>
      <c r="X55" s="98" t="s">
        <v>48</v>
      </c>
      <c r="Y55" s="99" t="s">
        <v>49</v>
      </c>
      <c r="Z55" s="96" t="s">
        <v>50</v>
      </c>
      <c r="AA55" s="96" t="s">
        <v>51</v>
      </c>
      <c r="AB55" s="97" t="s">
        <v>52</v>
      </c>
      <c r="AC55" s="98" t="s">
        <v>53</v>
      </c>
      <c r="AD55" s="99" t="s">
        <v>54</v>
      </c>
      <c r="AE55" s="246"/>
      <c r="AF55" s="251"/>
    </row>
    <row r="56" spans="1:75" s="24" customFormat="1" ht="23.25" customHeight="1" x14ac:dyDescent="0.2">
      <c r="A56" s="91">
        <v>1</v>
      </c>
      <c r="B56" s="219" t="s">
        <v>11</v>
      </c>
      <c r="C56" s="220"/>
      <c r="D56" s="220"/>
      <c r="E56" s="221"/>
      <c r="F56" s="108">
        <f>'Форма 4 Свод '!C28</f>
        <v>2</v>
      </c>
      <c r="G56" s="43">
        <f>'Форма 4 Свод '!D28</f>
        <v>16</v>
      </c>
      <c r="H56" s="123">
        <f>'Форма 4 Свод '!E28</f>
        <v>0</v>
      </c>
      <c r="I56" s="123">
        <f>'Форма 4 Свод '!F28</f>
        <v>0</v>
      </c>
      <c r="J56" s="123">
        <f>'Форма 4 Свод '!G28</f>
        <v>0</v>
      </c>
      <c r="K56" s="123">
        <f>'Форма 4 Свод '!H28</f>
        <v>16</v>
      </c>
      <c r="L56" s="123">
        <f>'Форма 4 Свод '!I28</f>
        <v>0</v>
      </c>
      <c r="M56" s="123">
        <f>'Форма 4 Свод '!J28</f>
        <v>0</v>
      </c>
      <c r="N56" s="123">
        <f>'Форма 4 Свод '!K28</f>
        <v>0</v>
      </c>
      <c r="O56" s="123">
        <f>'Форма 4 Свод '!L28</f>
        <v>0</v>
      </c>
      <c r="P56" s="123">
        <f>'Форма 4 Свод '!M28</f>
        <v>16</v>
      </c>
      <c r="Q56" s="123">
        <f>'Форма 4 Свод '!N28</f>
        <v>0</v>
      </c>
      <c r="R56" s="123">
        <f>'Форма 4 Свод '!O28</f>
        <v>0</v>
      </c>
      <c r="S56" s="44">
        <f>'Форма 4 Свод '!P28</f>
        <v>0</v>
      </c>
      <c r="T56" s="45">
        <f>'Форма 4 Свод '!Q28</f>
        <v>0</v>
      </c>
      <c r="U56" s="45">
        <f>'Форма 4 Свод '!R28</f>
        <v>0</v>
      </c>
      <c r="V56" s="45">
        <f>'Форма 4 Свод '!S28</f>
        <v>0</v>
      </c>
      <c r="W56" s="45">
        <f>'Форма 4 Свод '!T28</f>
        <v>0</v>
      </c>
      <c r="X56" s="45">
        <f>'Форма 4 Свод '!U28</f>
        <v>0</v>
      </c>
      <c r="Y56" s="45">
        <f>'Форма 4 Свод '!V28</f>
        <v>0</v>
      </c>
      <c r="Z56" s="45">
        <f>'Форма 4 Свод '!W28</f>
        <v>0</v>
      </c>
      <c r="AA56" s="45">
        <f>'Форма 4 Свод '!X28</f>
        <v>0</v>
      </c>
      <c r="AB56" s="45">
        <f>'Форма 4 Свод '!Y28</f>
        <v>0</v>
      </c>
      <c r="AC56" s="45">
        <f>'Форма 4 Свод '!Z28</f>
        <v>0</v>
      </c>
      <c r="AD56" s="120">
        <f>'Форма 4 Свод '!AA28</f>
        <v>0</v>
      </c>
      <c r="AE56" s="132">
        <f>S56*G56+T56*H56+U56*I56+V56*J56+W56*K56+N56*Z56+P56*AB56</f>
        <v>0</v>
      </c>
      <c r="AF56" s="46">
        <f>F56*AE56</f>
        <v>0</v>
      </c>
    </row>
    <row r="57" spans="1:75" s="24" customFormat="1" ht="23.25" customHeight="1" x14ac:dyDescent="0.2">
      <c r="A57" s="25">
        <v>2</v>
      </c>
      <c r="B57" s="222" t="s">
        <v>10</v>
      </c>
      <c r="C57" s="223"/>
      <c r="D57" s="223"/>
      <c r="E57" s="224"/>
      <c r="F57" s="108">
        <f>'Форма 4 Свод '!C29</f>
        <v>3</v>
      </c>
      <c r="G57" s="43">
        <f>'Форма 4 Свод '!D29</f>
        <v>42</v>
      </c>
      <c r="H57" s="123">
        <f>'Форма 4 Свод '!E29</f>
        <v>0</v>
      </c>
      <c r="I57" s="123">
        <f>'Форма 4 Свод '!F29</f>
        <v>10</v>
      </c>
      <c r="J57" s="123">
        <f>'Форма 4 Свод '!G29</f>
        <v>0</v>
      </c>
      <c r="K57" s="123">
        <f>'Форма 4 Свод '!H29</f>
        <v>42</v>
      </c>
      <c r="L57" s="123">
        <f>'Форма 4 Свод '!I29</f>
        <v>0</v>
      </c>
      <c r="M57" s="123">
        <f>'Форма 4 Свод '!J29</f>
        <v>0</v>
      </c>
      <c r="N57" s="123">
        <f>'Форма 4 Свод '!K29</f>
        <v>42</v>
      </c>
      <c r="O57" s="123">
        <f>'Форма 4 Свод '!L29</f>
        <v>0</v>
      </c>
      <c r="P57" s="123">
        <f>'Форма 4 Свод '!M29</f>
        <v>42</v>
      </c>
      <c r="Q57" s="123">
        <f>'Форма 4 Свод '!N29</f>
        <v>0</v>
      </c>
      <c r="R57" s="123">
        <f>'Форма 4 Свод '!O29</f>
        <v>0</v>
      </c>
      <c r="S57" s="44">
        <f>'Форма 4 Свод '!P29</f>
        <v>0</v>
      </c>
      <c r="T57" s="45">
        <f>'Форма 4 Свод '!Q29</f>
        <v>0</v>
      </c>
      <c r="U57" s="45">
        <f>'Форма 4 Свод '!R29</f>
        <v>0</v>
      </c>
      <c r="V57" s="45">
        <f>'Форма 4 Свод '!S29</f>
        <v>0</v>
      </c>
      <c r="W57" s="45">
        <f>'Форма 4 Свод '!T29</f>
        <v>0</v>
      </c>
      <c r="X57" s="45">
        <f>'Форма 4 Свод '!U29</f>
        <v>0</v>
      </c>
      <c r="Y57" s="45">
        <f>'Форма 4 Свод '!V29</f>
        <v>0</v>
      </c>
      <c r="Z57" s="45">
        <f>'Форма 4 Свод '!W29</f>
        <v>0</v>
      </c>
      <c r="AA57" s="45">
        <f>'Форма 4 Свод '!X29</f>
        <v>0</v>
      </c>
      <c r="AB57" s="45">
        <f>'Форма 4 Свод '!Y29</f>
        <v>0</v>
      </c>
      <c r="AC57" s="45">
        <f>'Форма 4 Свод '!Z29</f>
        <v>0</v>
      </c>
      <c r="AD57" s="46">
        <f>'Форма 4 Свод '!AA29</f>
        <v>0</v>
      </c>
      <c r="AE57" s="114">
        <f>S57*G57+T57*H57+U57*I57+V57*J57+W57*K57+N57*Z57+P57*AB57</f>
        <v>0</v>
      </c>
      <c r="AF57" s="46">
        <f>F57*AE57</f>
        <v>0</v>
      </c>
    </row>
    <row r="58" spans="1:75" s="24" customFormat="1" ht="28.5" customHeight="1" thickBot="1" x14ac:dyDescent="0.25">
      <c r="A58" s="26">
        <v>3</v>
      </c>
      <c r="B58" s="225" t="s">
        <v>67</v>
      </c>
      <c r="C58" s="226"/>
      <c r="D58" s="226"/>
      <c r="E58" s="227"/>
      <c r="F58" s="108">
        <f>'Форма 4 Свод '!C30</f>
        <v>0</v>
      </c>
      <c r="G58" s="43">
        <f>'Форма 4 Свод '!D30</f>
        <v>12</v>
      </c>
      <c r="H58" s="123">
        <f>'Форма 4 Свод '!E30</f>
        <v>0</v>
      </c>
      <c r="I58" s="123">
        <f>'Форма 4 Свод '!F30</f>
        <v>0</v>
      </c>
      <c r="J58" s="123">
        <f>'Форма 4 Свод '!G30</f>
        <v>0</v>
      </c>
      <c r="K58" s="123">
        <f>'Форма 4 Свод '!H30</f>
        <v>12</v>
      </c>
      <c r="L58" s="123">
        <f>'Форма 4 Свод '!I30</f>
        <v>0</v>
      </c>
      <c r="M58" s="123">
        <f>'Форма 4 Свод '!J30</f>
        <v>0</v>
      </c>
      <c r="N58" s="123">
        <f>'Форма 4 Свод '!K30</f>
        <v>0</v>
      </c>
      <c r="O58" s="123">
        <f>'Форма 4 Свод '!L30</f>
        <v>0</v>
      </c>
      <c r="P58" s="123">
        <f>'Форма 4 Свод '!M30</f>
        <v>12</v>
      </c>
      <c r="Q58" s="123">
        <f>'Форма 4 Свод '!N30</f>
        <v>0</v>
      </c>
      <c r="R58" s="123">
        <f>'Форма 4 Свод '!O30</f>
        <v>0</v>
      </c>
      <c r="S58" s="44">
        <f>'Форма 4 Свод '!P30</f>
        <v>0</v>
      </c>
      <c r="T58" s="45">
        <f>'Форма 4 Свод '!Q30</f>
        <v>0</v>
      </c>
      <c r="U58" s="45">
        <f>'Форма 4 Свод '!R30</f>
        <v>0</v>
      </c>
      <c r="V58" s="45">
        <f>'Форма 4 Свод '!S30</f>
        <v>0</v>
      </c>
      <c r="W58" s="45">
        <f>'Форма 4 Свод '!T30</f>
        <v>0</v>
      </c>
      <c r="X58" s="45">
        <f>'Форма 4 Свод '!U30</f>
        <v>0</v>
      </c>
      <c r="Y58" s="45">
        <f>'Форма 4 Свод '!V30</f>
        <v>0</v>
      </c>
      <c r="Z58" s="126">
        <f>'Форма 4 Свод '!W30</f>
        <v>0</v>
      </c>
      <c r="AA58" s="45">
        <f>'Форма 4 Свод '!X30</f>
        <v>0</v>
      </c>
      <c r="AB58" s="45">
        <f>'Форма 4 Свод '!Y30</f>
        <v>0</v>
      </c>
      <c r="AC58" s="45">
        <f>'Форма 4 Свод '!Z30</f>
        <v>0</v>
      </c>
      <c r="AD58" s="133">
        <f>'Форма 4 Свод '!AA30</f>
        <v>0</v>
      </c>
      <c r="AE58" s="146">
        <f>S58*G58+T58*H58+U58*I58+V58*J58+W58*K58+N58*Z58+P58*AB58</f>
        <v>0</v>
      </c>
      <c r="AF58" s="50">
        <f>F58*AE58</f>
        <v>0</v>
      </c>
    </row>
    <row r="59" spans="1:75" ht="21.75" customHeight="1" thickBot="1" x14ac:dyDescent="0.35">
      <c r="A59" s="256" t="s">
        <v>9</v>
      </c>
      <c r="B59" s="257"/>
      <c r="C59" s="257"/>
      <c r="D59" s="257"/>
      <c r="E59" s="258"/>
      <c r="F59" s="131">
        <f>SUM(F56:F58)</f>
        <v>5</v>
      </c>
      <c r="G59" s="22"/>
      <c r="H59" s="21"/>
      <c r="I59" s="21"/>
      <c r="J59" s="21"/>
      <c r="K59" s="21"/>
      <c r="L59" s="109"/>
      <c r="M59" s="21"/>
      <c r="N59" s="21"/>
      <c r="O59" s="21"/>
      <c r="P59" s="21"/>
      <c r="Q59" s="21"/>
      <c r="R59" s="21"/>
      <c r="S59" s="22"/>
      <c r="T59" s="21"/>
      <c r="U59" s="21"/>
      <c r="V59" s="21"/>
      <c r="W59" s="21"/>
      <c r="X59" s="109"/>
      <c r="Y59" s="21"/>
      <c r="Z59" s="125"/>
      <c r="AA59" s="21"/>
      <c r="AB59" s="21"/>
      <c r="AC59" s="21"/>
      <c r="AD59" s="20"/>
      <c r="AE59" s="127"/>
      <c r="AF59" s="49">
        <f>SUM(AF56:AF58)</f>
        <v>0</v>
      </c>
    </row>
    <row r="60" spans="1:75" ht="25.5" customHeight="1" thickBot="1" x14ac:dyDescent="0.25">
      <c r="A60" s="116"/>
      <c r="B60" s="36"/>
      <c r="C60" s="36"/>
      <c r="D60" s="36"/>
      <c r="E60" s="36"/>
      <c r="F60" s="36"/>
      <c r="G60" s="206" t="s">
        <v>40</v>
      </c>
      <c r="H60" s="206"/>
      <c r="I60" s="117" t="str">
        <f>X14</f>
        <v>Ново-Покурское</v>
      </c>
      <c r="J60" s="32"/>
      <c r="K60" s="151"/>
      <c r="L60" s="151"/>
      <c r="M60" s="151"/>
      <c r="N60" s="117"/>
      <c r="O60" s="32"/>
      <c r="P60" s="32"/>
      <c r="Q60" s="117"/>
      <c r="R60" s="32"/>
      <c r="S60" s="117"/>
      <c r="T60" s="36"/>
      <c r="U60" s="36"/>
      <c r="V60" s="36"/>
      <c r="W60" s="36"/>
      <c r="X60" s="117"/>
      <c r="Y60" s="36"/>
      <c r="Z60" s="36"/>
      <c r="AA60" s="36"/>
      <c r="AB60" s="36"/>
      <c r="AC60" s="36"/>
      <c r="AD60" s="36"/>
      <c r="AE60" s="36"/>
      <c r="AF60" s="118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</row>
    <row r="61" spans="1:75" ht="23.25" customHeight="1" x14ac:dyDescent="0.2">
      <c r="A61" s="238" t="s">
        <v>23</v>
      </c>
      <c r="B61" s="210" t="s">
        <v>22</v>
      </c>
      <c r="C61" s="211"/>
      <c r="D61" s="211"/>
      <c r="E61" s="212"/>
      <c r="F61" s="216" t="s">
        <v>21</v>
      </c>
      <c r="G61" s="207" t="s">
        <v>20</v>
      </c>
      <c r="H61" s="208"/>
      <c r="I61" s="208"/>
      <c r="J61" s="208"/>
      <c r="K61" s="208"/>
      <c r="L61" s="208"/>
      <c r="M61" s="208"/>
      <c r="N61" s="208"/>
      <c r="O61" s="208"/>
      <c r="P61" s="208"/>
      <c r="Q61" s="208"/>
      <c r="R61" s="209"/>
      <c r="S61" s="252" t="s">
        <v>19</v>
      </c>
      <c r="T61" s="253"/>
      <c r="U61" s="253"/>
      <c r="V61" s="253"/>
      <c r="W61" s="253"/>
      <c r="X61" s="253"/>
      <c r="Y61" s="253"/>
      <c r="Z61" s="253"/>
      <c r="AA61" s="253"/>
      <c r="AB61" s="253"/>
      <c r="AC61" s="253"/>
      <c r="AD61" s="254"/>
      <c r="AE61" s="245" t="s">
        <v>18</v>
      </c>
      <c r="AF61" s="249" t="s">
        <v>17</v>
      </c>
    </row>
    <row r="62" spans="1:75" ht="23.25" customHeight="1" thickBot="1" x14ac:dyDescent="0.25">
      <c r="A62" s="238"/>
      <c r="B62" s="210"/>
      <c r="C62" s="211"/>
      <c r="D62" s="211"/>
      <c r="E62" s="212"/>
      <c r="F62" s="217"/>
      <c r="G62" s="235" t="s">
        <v>16</v>
      </c>
      <c r="H62" s="234"/>
      <c r="I62" s="233" t="s">
        <v>15</v>
      </c>
      <c r="J62" s="234"/>
      <c r="K62" s="231" t="s">
        <v>14</v>
      </c>
      <c r="L62" s="217" t="s">
        <v>47</v>
      </c>
      <c r="M62" s="217"/>
      <c r="N62" s="217"/>
      <c r="O62" s="217"/>
      <c r="P62" s="217"/>
      <c r="Q62" s="217"/>
      <c r="R62" s="243"/>
      <c r="S62" s="240" t="s">
        <v>16</v>
      </c>
      <c r="T62" s="241"/>
      <c r="U62" s="242" t="s">
        <v>15</v>
      </c>
      <c r="V62" s="241"/>
      <c r="W62" s="247" t="s">
        <v>14</v>
      </c>
      <c r="X62" s="216" t="s">
        <v>47</v>
      </c>
      <c r="Y62" s="216"/>
      <c r="Z62" s="216"/>
      <c r="AA62" s="216"/>
      <c r="AB62" s="216"/>
      <c r="AC62" s="216"/>
      <c r="AD62" s="255"/>
      <c r="AE62" s="245"/>
      <c r="AF62" s="250"/>
    </row>
    <row r="63" spans="1:75" s="24" customFormat="1" ht="110.25" customHeight="1" thickBot="1" x14ac:dyDescent="0.25">
      <c r="A63" s="239"/>
      <c r="B63" s="213"/>
      <c r="C63" s="214"/>
      <c r="D63" s="214"/>
      <c r="E63" s="215"/>
      <c r="F63" s="218"/>
      <c r="G63" s="95" t="s">
        <v>13</v>
      </c>
      <c r="H63" s="96" t="s">
        <v>12</v>
      </c>
      <c r="I63" s="96" t="s">
        <v>13</v>
      </c>
      <c r="J63" s="96" t="s">
        <v>12</v>
      </c>
      <c r="K63" s="232"/>
      <c r="L63" s="113" t="s">
        <v>48</v>
      </c>
      <c r="M63" s="152" t="s">
        <v>49</v>
      </c>
      <c r="N63" s="110" t="s">
        <v>50</v>
      </c>
      <c r="O63" s="152" t="s">
        <v>51</v>
      </c>
      <c r="P63" s="112" t="s">
        <v>52</v>
      </c>
      <c r="Q63" s="113" t="s">
        <v>53</v>
      </c>
      <c r="R63" s="152" t="s">
        <v>54</v>
      </c>
      <c r="S63" s="29" t="s">
        <v>13</v>
      </c>
      <c r="T63" s="153" t="s">
        <v>12</v>
      </c>
      <c r="U63" s="153" t="s">
        <v>13</v>
      </c>
      <c r="V63" s="153" t="s">
        <v>12</v>
      </c>
      <c r="W63" s="248"/>
      <c r="X63" s="98" t="s">
        <v>48</v>
      </c>
      <c r="Y63" s="99" t="s">
        <v>49</v>
      </c>
      <c r="Z63" s="96" t="s">
        <v>50</v>
      </c>
      <c r="AA63" s="96" t="s">
        <v>51</v>
      </c>
      <c r="AB63" s="97" t="s">
        <v>52</v>
      </c>
      <c r="AC63" s="98" t="s">
        <v>53</v>
      </c>
      <c r="AD63" s="99" t="s">
        <v>54</v>
      </c>
      <c r="AE63" s="246"/>
      <c r="AF63" s="251"/>
    </row>
    <row r="64" spans="1:75" s="24" customFormat="1" ht="23.25" customHeight="1" x14ac:dyDescent="0.2">
      <c r="A64" s="91">
        <v>1</v>
      </c>
      <c r="B64" s="219" t="s">
        <v>11</v>
      </c>
      <c r="C64" s="220"/>
      <c r="D64" s="220"/>
      <c r="E64" s="221"/>
      <c r="F64" s="108">
        <f>'Форма 4 Свод '!C31</f>
        <v>8</v>
      </c>
      <c r="G64" s="43">
        <f>'Форма 4 Свод '!D31</f>
        <v>20</v>
      </c>
      <c r="H64" s="123">
        <f>'Форма 4 Свод '!E31</f>
        <v>0</v>
      </c>
      <c r="I64" s="123">
        <f>'Форма 4 Свод '!F31</f>
        <v>0</v>
      </c>
      <c r="J64" s="123">
        <f>'Форма 4 Свод '!G31</f>
        <v>0</v>
      </c>
      <c r="K64" s="123">
        <f>'Форма 4 Свод '!H31</f>
        <v>20</v>
      </c>
      <c r="L64" s="123">
        <f>'Форма 4 Свод '!I31</f>
        <v>0</v>
      </c>
      <c r="M64" s="123">
        <f>'Форма 4 Свод '!J31</f>
        <v>0</v>
      </c>
      <c r="N64" s="123">
        <f>'Форма 4 Свод '!K31</f>
        <v>0</v>
      </c>
      <c r="O64" s="123">
        <f>'Форма 4 Свод '!L31</f>
        <v>0</v>
      </c>
      <c r="P64" s="123">
        <f>'Форма 4 Свод '!M31</f>
        <v>20</v>
      </c>
      <c r="Q64" s="123">
        <f>'Форма 4 Свод '!N31</f>
        <v>0</v>
      </c>
      <c r="R64" s="123">
        <f>'Форма 4 Свод '!O31</f>
        <v>0</v>
      </c>
      <c r="S64" s="44">
        <f>'Форма 4 Свод '!P31</f>
        <v>0</v>
      </c>
      <c r="T64" s="45">
        <f>'Форма 4 Свод '!Q31</f>
        <v>0</v>
      </c>
      <c r="U64" s="45">
        <f>'Форма 4 Свод '!R31</f>
        <v>0</v>
      </c>
      <c r="V64" s="45">
        <f>'Форма 4 Свод '!S31</f>
        <v>0</v>
      </c>
      <c r="W64" s="45">
        <f>'Форма 4 Свод '!T31</f>
        <v>0</v>
      </c>
      <c r="X64" s="45">
        <f>'Форма 4 Свод '!U31</f>
        <v>0</v>
      </c>
      <c r="Y64" s="45">
        <f>'Форма 4 Свод '!V31</f>
        <v>0</v>
      </c>
      <c r="Z64" s="45">
        <f>'Форма 4 Свод '!W31</f>
        <v>0</v>
      </c>
      <c r="AA64" s="45">
        <f>'Форма 4 Свод '!X31</f>
        <v>0</v>
      </c>
      <c r="AB64" s="45">
        <f>'Форма 4 Свод '!Y31</f>
        <v>0</v>
      </c>
      <c r="AC64" s="45">
        <f>'Форма 4 Свод '!Z31</f>
        <v>0</v>
      </c>
      <c r="AD64" s="120">
        <f>'Форма 4 Свод '!AA31</f>
        <v>0</v>
      </c>
      <c r="AE64" s="132">
        <f>S64*G64+T64*H64+U64*I64+V64*J64+W64*K64+N64*Z64+P64*AB64</f>
        <v>0</v>
      </c>
      <c r="AF64" s="46">
        <f>F64*AE64</f>
        <v>0</v>
      </c>
    </row>
    <row r="65" spans="1:32" s="24" customFormat="1" ht="23.25" customHeight="1" x14ac:dyDescent="0.2">
      <c r="A65" s="25">
        <v>2</v>
      </c>
      <c r="B65" s="222" t="s">
        <v>10</v>
      </c>
      <c r="C65" s="223"/>
      <c r="D65" s="223"/>
      <c r="E65" s="224"/>
      <c r="F65" s="108">
        <f>'Форма 4 Свод '!C32</f>
        <v>13</v>
      </c>
      <c r="G65" s="43">
        <f>'Форма 4 Свод '!D32</f>
        <v>42</v>
      </c>
      <c r="H65" s="123">
        <f>'Форма 4 Свод '!E32</f>
        <v>0</v>
      </c>
      <c r="I65" s="123">
        <f>'Форма 4 Свод '!F32</f>
        <v>10</v>
      </c>
      <c r="J65" s="123">
        <f>'Форма 4 Свод '!G32</f>
        <v>0</v>
      </c>
      <c r="K65" s="123">
        <f>'Форма 4 Свод '!H32</f>
        <v>42</v>
      </c>
      <c r="L65" s="123">
        <f>'Форма 4 Свод '!I32</f>
        <v>0</v>
      </c>
      <c r="M65" s="123">
        <f>'Форма 4 Свод '!J32</f>
        <v>0</v>
      </c>
      <c r="N65" s="123">
        <f>'Форма 4 Свод '!K32</f>
        <v>42</v>
      </c>
      <c r="O65" s="123">
        <f>'Форма 4 Свод '!L32</f>
        <v>0</v>
      </c>
      <c r="P65" s="123">
        <f>'Форма 4 Свод '!M32</f>
        <v>42</v>
      </c>
      <c r="Q65" s="123">
        <f>'Форма 4 Свод '!N32</f>
        <v>0</v>
      </c>
      <c r="R65" s="123">
        <f>'Форма 4 Свод '!O32</f>
        <v>0</v>
      </c>
      <c r="S65" s="44">
        <f>'Форма 4 Свод '!P32</f>
        <v>0</v>
      </c>
      <c r="T65" s="45">
        <f>'Форма 4 Свод '!Q32</f>
        <v>0</v>
      </c>
      <c r="U65" s="45">
        <f>'Форма 4 Свод '!R32</f>
        <v>0</v>
      </c>
      <c r="V65" s="45">
        <f>'Форма 4 Свод '!S32</f>
        <v>0</v>
      </c>
      <c r="W65" s="45">
        <f>'Форма 4 Свод '!T32</f>
        <v>0</v>
      </c>
      <c r="X65" s="45">
        <f>'Форма 4 Свод '!U32</f>
        <v>0</v>
      </c>
      <c r="Y65" s="45">
        <f>'Форма 4 Свод '!V32</f>
        <v>0</v>
      </c>
      <c r="Z65" s="45">
        <f>'Форма 4 Свод '!W32</f>
        <v>0</v>
      </c>
      <c r="AA65" s="45">
        <f>'Форма 4 Свод '!X32</f>
        <v>0</v>
      </c>
      <c r="AB65" s="45">
        <f>'Форма 4 Свод '!Y32</f>
        <v>0</v>
      </c>
      <c r="AC65" s="45">
        <f>'Форма 4 Свод '!Z32</f>
        <v>0</v>
      </c>
      <c r="AD65" s="46">
        <f>'Форма 4 Свод '!AA32</f>
        <v>0</v>
      </c>
      <c r="AE65" s="114">
        <f>S65*G65+T65*H65+U65*I65+V65*J65+W65*K65+N65*Z65+P65*AB65</f>
        <v>0</v>
      </c>
      <c r="AF65" s="46">
        <f>F65*AE65</f>
        <v>0</v>
      </c>
    </row>
    <row r="66" spans="1:32" s="24" customFormat="1" ht="28.5" customHeight="1" thickBot="1" x14ac:dyDescent="0.25">
      <c r="A66" s="26">
        <v>3</v>
      </c>
      <c r="B66" s="225" t="s">
        <v>67</v>
      </c>
      <c r="C66" s="226"/>
      <c r="D66" s="226"/>
      <c r="E66" s="227"/>
      <c r="F66" s="108">
        <f>'Форма 4 Свод '!C33</f>
        <v>0</v>
      </c>
      <c r="G66" s="43">
        <f>'Форма 4 Свод '!D33</f>
        <v>12</v>
      </c>
      <c r="H66" s="123">
        <f>'Форма 4 Свод '!E33</f>
        <v>0</v>
      </c>
      <c r="I66" s="123">
        <f>'Форма 4 Свод '!F33</f>
        <v>0</v>
      </c>
      <c r="J66" s="123">
        <f>'Форма 4 Свод '!G33</f>
        <v>0</v>
      </c>
      <c r="K66" s="123">
        <f>'Форма 4 Свод '!H33</f>
        <v>12</v>
      </c>
      <c r="L66" s="123">
        <f>'Форма 4 Свод '!I33</f>
        <v>0</v>
      </c>
      <c r="M66" s="123">
        <f>'Форма 4 Свод '!J33</f>
        <v>0</v>
      </c>
      <c r="N66" s="123">
        <f>'Форма 4 Свод '!K33</f>
        <v>0</v>
      </c>
      <c r="O66" s="123">
        <f>'Форма 4 Свод '!L33</f>
        <v>0</v>
      </c>
      <c r="P66" s="123">
        <f>'Форма 4 Свод '!M33</f>
        <v>12</v>
      </c>
      <c r="Q66" s="123">
        <f>'Форма 4 Свод '!N33</f>
        <v>0</v>
      </c>
      <c r="R66" s="123">
        <f>'Форма 4 Свод '!O33</f>
        <v>0</v>
      </c>
      <c r="S66" s="44">
        <f>'Форма 4 Свод '!P33</f>
        <v>0</v>
      </c>
      <c r="T66" s="45">
        <f>'Форма 4 Свод '!Q33</f>
        <v>0</v>
      </c>
      <c r="U66" s="45">
        <f>'Форма 4 Свод '!R33</f>
        <v>0</v>
      </c>
      <c r="V66" s="45">
        <f>'Форма 4 Свод '!S33</f>
        <v>0</v>
      </c>
      <c r="W66" s="45">
        <f>'Форма 4 Свод '!T33</f>
        <v>0</v>
      </c>
      <c r="X66" s="45">
        <f>'Форма 4 Свод '!U33</f>
        <v>0</v>
      </c>
      <c r="Y66" s="45">
        <f>'Форма 4 Свод '!V33</f>
        <v>0</v>
      </c>
      <c r="Z66" s="126">
        <f>'Форма 4 Свод '!W33</f>
        <v>0</v>
      </c>
      <c r="AA66" s="45">
        <f>'Форма 4 Свод '!X33</f>
        <v>0</v>
      </c>
      <c r="AB66" s="45">
        <f>'Форма 4 Свод '!Y33</f>
        <v>0</v>
      </c>
      <c r="AC66" s="45">
        <f>'Форма 4 Свод '!Z33</f>
        <v>0</v>
      </c>
      <c r="AD66" s="133">
        <f>'Форма 4 Свод '!AA33</f>
        <v>0</v>
      </c>
      <c r="AE66" s="115">
        <f>S66*G66+T66*H66+U66*I66+V66*J66+W66*K66+N66*Z66+P66*AB66</f>
        <v>0</v>
      </c>
      <c r="AF66" s="50">
        <f>F66*AE66</f>
        <v>0</v>
      </c>
    </row>
    <row r="67" spans="1:32" ht="21.75" customHeight="1" thickBot="1" x14ac:dyDescent="0.35">
      <c r="A67" s="256" t="s">
        <v>9</v>
      </c>
      <c r="B67" s="257"/>
      <c r="C67" s="257"/>
      <c r="D67" s="257"/>
      <c r="E67" s="258"/>
      <c r="F67" s="23">
        <f>SUM(F64:F66)</f>
        <v>21</v>
      </c>
      <c r="G67" s="22"/>
      <c r="H67" s="21"/>
      <c r="I67" s="21"/>
      <c r="J67" s="21"/>
      <c r="K67" s="21"/>
      <c r="L67" s="109"/>
      <c r="M67" s="21"/>
      <c r="N67" s="21"/>
      <c r="O67" s="21"/>
      <c r="P67" s="21"/>
      <c r="Q67" s="21"/>
      <c r="R67" s="21"/>
      <c r="S67" s="22"/>
      <c r="T67" s="21"/>
      <c r="U67" s="21"/>
      <c r="V67" s="21"/>
      <c r="W67" s="21"/>
      <c r="X67" s="109"/>
      <c r="Y67" s="21"/>
      <c r="Z67" s="125"/>
      <c r="AA67" s="21"/>
      <c r="AB67" s="21"/>
      <c r="AC67" s="21"/>
      <c r="AD67" s="20"/>
      <c r="AE67" s="127"/>
      <c r="AF67" s="49">
        <f>SUM(AF64:AF66)</f>
        <v>0</v>
      </c>
    </row>
    <row r="68" spans="1:32" ht="19.5" thickBot="1" x14ac:dyDescent="0.35">
      <c r="A68" s="19"/>
      <c r="B68" s="19"/>
      <c r="C68" s="19"/>
      <c r="D68" s="19"/>
      <c r="E68" s="19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54"/>
    </row>
    <row r="69" spans="1:32" ht="21.75" customHeight="1" thickBot="1" x14ac:dyDescent="0.35">
      <c r="A69" s="256" t="s">
        <v>41</v>
      </c>
      <c r="B69" s="257"/>
      <c r="C69" s="257"/>
      <c r="D69" s="257"/>
      <c r="E69" s="258"/>
      <c r="F69" s="131">
        <f>F25+F34+F43+F51+F59+F67</f>
        <v>68</v>
      </c>
      <c r="G69" s="22"/>
      <c r="H69" s="21"/>
      <c r="I69" s="21"/>
      <c r="J69" s="21"/>
      <c r="K69" s="21"/>
      <c r="L69" s="109"/>
      <c r="M69" s="21"/>
      <c r="N69" s="21"/>
      <c r="O69" s="21"/>
      <c r="P69" s="21"/>
      <c r="Q69" s="21"/>
      <c r="R69" s="21"/>
      <c r="S69" s="22"/>
      <c r="T69" s="21"/>
      <c r="U69" s="21"/>
      <c r="V69" s="21"/>
      <c r="W69" s="20"/>
      <c r="X69" s="22"/>
      <c r="Y69" s="21"/>
      <c r="Z69" s="21"/>
      <c r="AA69" s="21"/>
      <c r="AB69" s="21"/>
      <c r="AC69" s="21"/>
      <c r="AD69" s="20"/>
      <c r="AE69" s="127"/>
      <c r="AF69" s="127">
        <f>AF25+AF34+AF43+AF51+AF59+AF67</f>
        <v>0</v>
      </c>
    </row>
    <row r="70" spans="1:32" ht="21.75" customHeight="1" x14ac:dyDescent="0.3">
      <c r="A70" s="19"/>
      <c r="B70" s="19"/>
      <c r="C70" s="19"/>
      <c r="D70" s="19"/>
      <c r="E70" s="19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48"/>
      <c r="AF70" s="48"/>
    </row>
    <row r="71" spans="1:32" ht="21.75" customHeight="1" x14ac:dyDescent="0.3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8"/>
      <c r="AA71" s="18"/>
      <c r="AB71" s="18"/>
      <c r="AC71" s="18"/>
      <c r="AD71" s="18"/>
      <c r="AE71" s="48"/>
      <c r="AF71" s="48"/>
    </row>
    <row r="72" spans="1:32" ht="21.75" customHeight="1" x14ac:dyDescent="0.3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8"/>
      <c r="AA72" s="18"/>
      <c r="AB72" s="18"/>
      <c r="AC72" s="18"/>
      <c r="AD72" s="18"/>
      <c r="AE72" s="48"/>
      <c r="AF72" s="48"/>
    </row>
    <row r="73" spans="1:32" ht="15.75" customHeight="1" x14ac:dyDescent="0.2">
      <c r="A73" s="259" t="s">
        <v>8</v>
      </c>
      <c r="B73" s="259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  <c r="X73" s="259"/>
      <c r="Y73" s="259"/>
      <c r="Z73" s="259"/>
      <c r="AA73" s="259"/>
      <c r="AB73" s="259"/>
      <c r="AC73" s="259"/>
      <c r="AD73" s="259"/>
      <c r="AE73" s="259"/>
      <c r="AF73" s="259"/>
    </row>
    <row r="74" spans="1:32" ht="15.75" customHeight="1" x14ac:dyDescent="0.2">
      <c r="A74" s="259" t="s">
        <v>7</v>
      </c>
      <c r="B74" s="259"/>
      <c r="C74" s="259"/>
      <c r="D74" s="259"/>
      <c r="E74" s="259"/>
      <c r="F74" s="259"/>
      <c r="G74" s="259"/>
      <c r="H74" s="259"/>
      <c r="I74" s="259"/>
      <c r="J74" s="259"/>
      <c r="K74" s="259"/>
      <c r="L74" s="259"/>
      <c r="M74" s="259"/>
      <c r="N74" s="259"/>
      <c r="O74" s="259"/>
      <c r="P74" s="259"/>
      <c r="Q74" s="259"/>
      <c r="R74" s="259"/>
      <c r="S74" s="259"/>
      <c r="T74" s="259"/>
      <c r="U74" s="259"/>
      <c r="V74" s="259"/>
      <c r="W74" s="259"/>
      <c r="X74" s="259"/>
      <c r="Y74" s="259"/>
      <c r="Z74" s="259"/>
      <c r="AA74" s="259"/>
      <c r="AB74" s="259"/>
      <c r="AC74" s="259"/>
      <c r="AD74" s="259"/>
      <c r="AE74" s="259"/>
      <c r="AF74" s="259"/>
    </row>
    <row r="75" spans="1:32" ht="15.75" customHeight="1" x14ac:dyDescent="0.2">
      <c r="A75" s="259" t="s">
        <v>71</v>
      </c>
      <c r="B75" s="259"/>
      <c r="C75" s="259" t="s">
        <v>70</v>
      </c>
      <c r="D75" s="259"/>
      <c r="E75" s="259"/>
      <c r="F75" s="259"/>
      <c r="G75" s="259"/>
      <c r="H75" s="259"/>
      <c r="I75" s="259"/>
      <c r="J75" s="259"/>
      <c r="K75" s="259"/>
      <c r="L75" s="259"/>
      <c r="M75" s="259"/>
      <c r="N75" s="259"/>
      <c r="O75" s="259"/>
      <c r="P75" s="259"/>
      <c r="Q75" s="259"/>
      <c r="R75" s="259"/>
      <c r="S75" s="259"/>
      <c r="T75" s="259"/>
      <c r="U75" s="259"/>
      <c r="V75" s="259"/>
      <c r="W75" s="259"/>
      <c r="X75" s="259"/>
      <c r="Y75" s="259"/>
      <c r="Z75" s="259"/>
      <c r="AA75" s="259"/>
      <c r="AB75" s="259"/>
      <c r="AC75" s="259"/>
      <c r="AD75" s="259"/>
      <c r="AE75" s="259"/>
      <c r="AF75" s="259"/>
    </row>
    <row r="76" spans="1:32" ht="15.75" x14ac:dyDescent="0.25">
      <c r="A76" s="13"/>
      <c r="B76" s="260" t="s">
        <v>6</v>
      </c>
      <c r="C76" s="260"/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260"/>
      <c r="S76" s="260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</row>
    <row r="77" spans="1:32" ht="15.75" x14ac:dyDescent="0.25">
      <c r="A77" s="13"/>
      <c r="B77" s="90"/>
      <c r="C77" s="16" t="s">
        <v>5</v>
      </c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12"/>
      <c r="U77" s="12"/>
      <c r="V77" s="12"/>
      <c r="W77" s="12"/>
      <c r="X77" s="90"/>
      <c r="Y77" s="12"/>
      <c r="Z77" s="12"/>
      <c r="AA77" s="12"/>
      <c r="AB77" s="12"/>
      <c r="AC77" s="12"/>
      <c r="AD77" s="12"/>
      <c r="AE77" s="12"/>
      <c r="AF77" s="12"/>
    </row>
    <row r="78" spans="1:32" ht="15.75" x14ac:dyDescent="0.25">
      <c r="A78" s="13"/>
      <c r="B78" s="260"/>
      <c r="C78" s="260"/>
      <c r="D78" s="260"/>
      <c r="E78" s="260"/>
      <c r="F78" s="26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14"/>
      <c r="T78" s="12"/>
      <c r="U78" s="12"/>
      <c r="V78" s="12"/>
      <c r="W78" s="12"/>
      <c r="X78" s="14"/>
      <c r="Y78" s="12"/>
      <c r="Z78" s="12"/>
      <c r="AA78" s="12"/>
      <c r="AB78" s="12"/>
      <c r="AC78" s="12"/>
      <c r="AD78" s="12"/>
      <c r="AE78" s="12"/>
      <c r="AF78" s="12"/>
    </row>
    <row r="79" spans="1:32" ht="15.75" x14ac:dyDescent="0.25">
      <c r="A79" s="13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14"/>
      <c r="T79" s="12"/>
      <c r="U79" s="12"/>
      <c r="V79" s="12"/>
      <c r="W79" s="12"/>
      <c r="X79" s="14"/>
      <c r="Y79" s="12"/>
      <c r="Z79" s="12"/>
      <c r="AA79" s="12"/>
      <c r="AB79" s="12"/>
      <c r="AC79" s="12"/>
      <c r="AD79" s="12"/>
      <c r="AE79" s="12"/>
      <c r="AF79" s="12"/>
    </row>
    <row r="80" spans="1:32" s="74" customFormat="1" ht="20.25" x14ac:dyDescent="0.3">
      <c r="C80" s="75"/>
      <c r="D80" s="75"/>
      <c r="E80" s="75"/>
      <c r="F80" s="75"/>
      <c r="G80" s="75"/>
      <c r="H80" s="75"/>
      <c r="L80" s="75"/>
      <c r="M80" s="75"/>
      <c r="N80" s="75"/>
      <c r="P80" s="75"/>
      <c r="Q80" s="75"/>
    </row>
    <row r="81" spans="1:32" s="74" customFormat="1" ht="20.25" x14ac:dyDescent="0.3">
      <c r="C81" s="75"/>
      <c r="D81" s="75"/>
      <c r="E81" s="75"/>
      <c r="F81" s="75"/>
      <c r="G81" s="75"/>
      <c r="H81" s="75"/>
      <c r="I81" s="75"/>
      <c r="L81" s="75"/>
      <c r="M81" s="75"/>
      <c r="N81" s="75"/>
      <c r="P81" s="75"/>
      <c r="Q81" s="75"/>
    </row>
    <row r="82" spans="1:32" s="76" customFormat="1" ht="20.25" x14ac:dyDescent="0.3">
      <c r="C82" s="75"/>
      <c r="D82" s="77"/>
      <c r="E82" s="77"/>
      <c r="F82" s="77"/>
      <c r="G82" s="77"/>
      <c r="H82" s="77"/>
      <c r="I82" s="77"/>
      <c r="L82" s="77"/>
      <c r="M82" s="77"/>
      <c r="N82" s="77"/>
      <c r="P82" s="77"/>
      <c r="Q82" s="77"/>
    </row>
    <row r="83" spans="1:32" ht="15.75" x14ac:dyDescent="0.25">
      <c r="A83" s="13"/>
      <c r="B83" s="12"/>
      <c r="C83" s="3"/>
      <c r="D83" s="12"/>
      <c r="E83" s="12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12"/>
      <c r="T83" s="11"/>
      <c r="U83" s="11"/>
      <c r="V83" s="11"/>
      <c r="W83" s="11"/>
      <c r="X83" s="12"/>
      <c r="Y83" s="11"/>
      <c r="Z83" s="11"/>
      <c r="AA83" s="11"/>
      <c r="AB83" s="11"/>
      <c r="AC83" s="11"/>
      <c r="AD83" s="11"/>
      <c r="AE83" s="11"/>
      <c r="AF83" s="11"/>
    </row>
    <row r="84" spans="1:32" ht="15.75" x14ac:dyDescent="0.25">
      <c r="A84" s="5"/>
      <c r="B84" s="5"/>
      <c r="C84" s="5"/>
      <c r="D84" s="5"/>
      <c r="E84" s="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93"/>
      <c r="U84" s="93"/>
      <c r="V84" s="93"/>
      <c r="W84" s="93"/>
      <c r="X84" s="3"/>
      <c r="Y84" s="93"/>
      <c r="Z84" s="93"/>
      <c r="AA84" s="93"/>
      <c r="AB84" s="93"/>
      <c r="AC84" s="93"/>
      <c r="AD84" s="93"/>
      <c r="AE84" s="93"/>
    </row>
    <row r="85" spans="1:32" ht="17.25" hidden="1" customHeight="1" x14ac:dyDescent="0.3">
      <c r="A85" s="10"/>
      <c r="B85" s="10"/>
      <c r="C85" s="10" t="s">
        <v>3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8"/>
      <c r="U85" s="8"/>
      <c r="V85" s="8"/>
      <c r="W85" s="8"/>
      <c r="X85" s="9"/>
      <c r="Y85" s="8"/>
      <c r="Z85" s="8"/>
      <c r="AA85" s="8"/>
      <c r="AB85" s="8"/>
      <c r="AC85" s="8"/>
      <c r="AD85" s="8"/>
      <c r="AE85" s="8"/>
    </row>
    <row r="86" spans="1:32" ht="15.75" hidden="1" customHeight="1" x14ac:dyDescent="0.25">
      <c r="A86" s="7"/>
      <c r="B86" s="7"/>
      <c r="C86" s="6" t="s">
        <v>2</v>
      </c>
      <c r="D86" s="5"/>
      <c r="E86" s="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93"/>
      <c r="U86" s="93"/>
      <c r="V86" s="93"/>
      <c r="W86" s="93"/>
      <c r="X86" s="3"/>
      <c r="Y86" s="93"/>
      <c r="Z86" s="93"/>
      <c r="AA86" s="93"/>
      <c r="AB86" s="93"/>
      <c r="AC86" s="93"/>
      <c r="AD86" s="93"/>
      <c r="AE86" s="93"/>
    </row>
    <row r="87" spans="1:32" ht="15.75" hidden="1" x14ac:dyDescent="0.25">
      <c r="A87" s="4"/>
      <c r="B87" s="4"/>
      <c r="C87" s="3" t="s">
        <v>1</v>
      </c>
      <c r="F87" s="93" t="s">
        <v>0</v>
      </c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</row>
  </sheetData>
  <mergeCells count="135">
    <mergeCell ref="A75:AF75"/>
    <mergeCell ref="W46:W47"/>
    <mergeCell ref="X46:AD46"/>
    <mergeCell ref="B56:E56"/>
    <mergeCell ref="B57:E57"/>
    <mergeCell ref="B58:E58"/>
    <mergeCell ref="A59:E59"/>
    <mergeCell ref="AE53:AE55"/>
    <mergeCell ref="AF53:AF55"/>
    <mergeCell ref="G54:H54"/>
    <mergeCell ref="I54:J54"/>
    <mergeCell ref="K54:K55"/>
    <mergeCell ref="L54:R54"/>
    <mergeCell ref="S54:T54"/>
    <mergeCell ref="U54:V54"/>
    <mergeCell ref="W54:W55"/>
    <mergeCell ref="X54:AD54"/>
    <mergeCell ref="A73:AF73"/>
    <mergeCell ref="A74:AF74"/>
    <mergeCell ref="AE45:AE47"/>
    <mergeCell ref="AF45:AF47"/>
    <mergeCell ref="AE61:AE63"/>
    <mergeCell ref="AF61:AF63"/>
    <mergeCell ref="G62:H62"/>
    <mergeCell ref="B76:S76"/>
    <mergeCell ref="B78:F78"/>
    <mergeCell ref="G44:H44"/>
    <mergeCell ref="A45:A47"/>
    <mergeCell ref="B45:E47"/>
    <mergeCell ref="F45:F47"/>
    <mergeCell ref="G45:R45"/>
    <mergeCell ref="S45:AD45"/>
    <mergeCell ref="G52:H52"/>
    <mergeCell ref="A53:A55"/>
    <mergeCell ref="B53:E55"/>
    <mergeCell ref="F53:F55"/>
    <mergeCell ref="G53:R53"/>
    <mergeCell ref="S53:AD53"/>
    <mergeCell ref="G46:H46"/>
    <mergeCell ref="I46:J46"/>
    <mergeCell ref="K46:K47"/>
    <mergeCell ref="L46:R46"/>
    <mergeCell ref="S46:T46"/>
    <mergeCell ref="U46:V46"/>
    <mergeCell ref="G60:H60"/>
    <mergeCell ref="F61:F63"/>
    <mergeCell ref="G61:R61"/>
    <mergeCell ref="S61:AD61"/>
    <mergeCell ref="B40:E40"/>
    <mergeCell ref="B41:E41"/>
    <mergeCell ref="B42:E42"/>
    <mergeCell ref="A43:E43"/>
    <mergeCell ref="A69:E69"/>
    <mergeCell ref="B48:E48"/>
    <mergeCell ref="B49:E49"/>
    <mergeCell ref="B50:E50"/>
    <mergeCell ref="A51:E51"/>
    <mergeCell ref="B64:E64"/>
    <mergeCell ref="B65:E65"/>
    <mergeCell ref="B66:E66"/>
    <mergeCell ref="A67:E67"/>
    <mergeCell ref="A61:A63"/>
    <mergeCell ref="B61:E63"/>
    <mergeCell ref="S37:AD37"/>
    <mergeCell ref="AE37:AE39"/>
    <mergeCell ref="AF37:AF39"/>
    <mergeCell ref="G38:H38"/>
    <mergeCell ref="I38:J38"/>
    <mergeCell ref="K38:K39"/>
    <mergeCell ref="L38:R38"/>
    <mergeCell ref="S38:T38"/>
    <mergeCell ref="U38:V38"/>
    <mergeCell ref="W38:W39"/>
    <mergeCell ref="X38:AD38"/>
    <mergeCell ref="B31:E31"/>
    <mergeCell ref="B32:E32"/>
    <mergeCell ref="B33:E33"/>
    <mergeCell ref="A34:E34"/>
    <mergeCell ref="G36:H36"/>
    <mergeCell ref="A37:A39"/>
    <mergeCell ref="B37:E39"/>
    <mergeCell ref="F37:F39"/>
    <mergeCell ref="G37:R37"/>
    <mergeCell ref="AE28:AE30"/>
    <mergeCell ref="AF28:AF30"/>
    <mergeCell ref="G29:H29"/>
    <mergeCell ref="I29:J29"/>
    <mergeCell ref="K29:K30"/>
    <mergeCell ref="L29:R29"/>
    <mergeCell ref="S29:T29"/>
    <mergeCell ref="U29:V29"/>
    <mergeCell ref="W29:W30"/>
    <mergeCell ref="X29:AD29"/>
    <mergeCell ref="G27:H27"/>
    <mergeCell ref="A28:A30"/>
    <mergeCell ref="B28:E30"/>
    <mergeCell ref="F28:F30"/>
    <mergeCell ref="G28:R28"/>
    <mergeCell ref="S28:AD28"/>
    <mergeCell ref="W20:W21"/>
    <mergeCell ref="X20:AD20"/>
    <mergeCell ref="B22:E22"/>
    <mergeCell ref="B23:E23"/>
    <mergeCell ref="B24:E24"/>
    <mergeCell ref="A25:E25"/>
    <mergeCell ref="G20:H20"/>
    <mergeCell ref="I20:J20"/>
    <mergeCell ref="K20:K21"/>
    <mergeCell ref="L20:R20"/>
    <mergeCell ref="S20:T20"/>
    <mergeCell ref="U20:V20"/>
    <mergeCell ref="AD2:AF2"/>
    <mergeCell ref="I62:J62"/>
    <mergeCell ref="K62:K63"/>
    <mergeCell ref="L62:R62"/>
    <mergeCell ref="S62:T62"/>
    <mergeCell ref="U62:V62"/>
    <mergeCell ref="W62:W63"/>
    <mergeCell ref="X62:AD62"/>
    <mergeCell ref="A3:AF3"/>
    <mergeCell ref="A4:AF4"/>
    <mergeCell ref="A6:B6"/>
    <mergeCell ref="A8:B8"/>
    <mergeCell ref="G14:H14"/>
    <mergeCell ref="A15:AF15"/>
    <mergeCell ref="A16:AF16"/>
    <mergeCell ref="A17:AF17"/>
    <mergeCell ref="G18:H18"/>
    <mergeCell ref="A19:A21"/>
    <mergeCell ref="B19:E21"/>
    <mergeCell ref="F19:F21"/>
    <mergeCell ref="G19:R19"/>
    <mergeCell ref="S19:AD19"/>
    <mergeCell ref="AE19:AE21"/>
    <mergeCell ref="AF19:AF21"/>
  </mergeCells>
  <pageMargins left="0.39370078740157483" right="0.39370078740157483" top="0.31496062992125984" bottom="0.39370078740157483" header="0.23622047244094491" footer="0.51181102362204722"/>
  <pageSetup paperSize="9" scale="38" fitToWidth="0" fitToHeight="0" orientation="landscape" r:id="rId1"/>
  <headerFooter alignWithMargins="0"/>
  <rowBreaks count="1" manualBreakCount="1">
    <brk id="43" max="3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6"/>
  <sheetViews>
    <sheetView view="pageBreakPreview" zoomScale="75" zoomScaleNormal="75" workbookViewId="0">
      <selection activeCell="L12" sqref="L12"/>
    </sheetView>
  </sheetViews>
  <sheetFormatPr defaultRowHeight="12.75" x14ac:dyDescent="0.2"/>
  <cols>
    <col min="1" max="1" width="7.140625" style="1" customWidth="1"/>
    <col min="2" max="2" width="8.85546875" style="1" customWidth="1"/>
    <col min="3" max="3" width="26.5703125" style="1" customWidth="1"/>
    <col min="4" max="4" width="2.5703125" style="1" customWidth="1"/>
    <col min="5" max="5" width="2.28515625" style="1" customWidth="1"/>
    <col min="6" max="6" width="11.28515625" style="1" customWidth="1"/>
    <col min="7" max="7" width="9.5703125" style="1" customWidth="1"/>
    <col min="8" max="8" width="8.140625" style="1" customWidth="1"/>
    <col min="9" max="9" width="8.7109375" style="1" customWidth="1"/>
    <col min="10" max="10" width="9.28515625" style="1" customWidth="1"/>
    <col min="11" max="11" width="7.85546875" style="1" customWidth="1"/>
    <col min="12" max="12" width="9.5703125" style="1" customWidth="1"/>
    <col min="13" max="13" width="8.140625" style="1" customWidth="1"/>
    <col min="14" max="14" width="8.7109375" style="1" customWidth="1"/>
    <col min="15" max="15" width="9.28515625" style="1" customWidth="1"/>
    <col min="16" max="16" width="8.140625" style="1" customWidth="1"/>
    <col min="17" max="17" width="8.7109375" style="1" customWidth="1"/>
    <col min="18" max="18" width="9.28515625" style="1" customWidth="1"/>
    <col min="19" max="19" width="11.28515625" style="1" customWidth="1"/>
    <col min="20" max="20" width="10.42578125" style="1" customWidth="1"/>
    <col min="21" max="23" width="10.5703125" style="1" customWidth="1"/>
    <col min="24" max="24" width="11.5703125" style="1" customWidth="1"/>
    <col min="25" max="25" width="11" style="1" customWidth="1"/>
    <col min="26" max="27" width="10.85546875" style="1" customWidth="1"/>
    <col min="28" max="28" width="11" style="1" customWidth="1"/>
    <col min="29" max="30" width="10.5703125" style="1" customWidth="1"/>
    <col min="31" max="31" width="13.28515625" style="1" customWidth="1"/>
    <col min="32" max="32" width="14.42578125" style="1" customWidth="1"/>
    <col min="33" max="16384" width="9.140625" style="1"/>
  </cols>
  <sheetData>
    <row r="1" spans="1:34" ht="18" customHeight="1" x14ac:dyDescent="0.2">
      <c r="AF1" s="34"/>
      <c r="AG1" s="34"/>
      <c r="AH1" s="34"/>
    </row>
    <row r="2" spans="1:34" ht="18" customHeight="1" x14ac:dyDescent="0.3">
      <c r="AD2" s="205" t="s">
        <v>80</v>
      </c>
      <c r="AE2" s="205"/>
      <c r="AF2" s="205"/>
    </row>
    <row r="3" spans="1:34" ht="19.5" thickBot="1" x14ac:dyDescent="0.35">
      <c r="A3" s="228" t="s">
        <v>29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</row>
    <row r="4" spans="1:34" x14ac:dyDescent="0.2">
      <c r="A4" s="229" t="s">
        <v>28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</row>
    <row r="6" spans="1:34" ht="20.25" thickBot="1" x14ac:dyDescent="0.4">
      <c r="A6" s="230" t="s">
        <v>27</v>
      </c>
      <c r="B6" s="230"/>
      <c r="C6" s="33" t="s">
        <v>44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4" ht="18.75" x14ac:dyDescent="0.3">
      <c r="A7" s="31"/>
      <c r="B7" s="31"/>
    </row>
    <row r="8" spans="1:34" ht="20.25" thickBot="1" x14ac:dyDescent="0.4">
      <c r="A8" s="230" t="s">
        <v>26</v>
      </c>
      <c r="B8" s="230"/>
      <c r="C8" s="33" t="s">
        <v>25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4" ht="18.75" x14ac:dyDescent="0.3">
      <c r="A9" s="31"/>
      <c r="B9" s="31"/>
    </row>
    <row r="11" spans="1:34" ht="22.5" customHeight="1" x14ac:dyDescent="0.3">
      <c r="B11" s="35"/>
      <c r="C11" s="35"/>
      <c r="D11" s="35"/>
      <c r="E11" s="35"/>
      <c r="F11" s="35"/>
      <c r="G11" s="35"/>
      <c r="H11" s="128" t="s">
        <v>68</v>
      </c>
      <c r="I11" s="129" t="s">
        <v>64</v>
      </c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</row>
    <row r="13" spans="1:34" ht="18.75" x14ac:dyDescent="0.3">
      <c r="A13" s="19"/>
      <c r="B13" s="19"/>
      <c r="C13" s="19"/>
      <c r="D13" s="19"/>
      <c r="E13" s="19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7"/>
    </row>
    <row r="14" spans="1:34" ht="23.25" customHeight="1" thickBot="1" x14ac:dyDescent="0.25">
      <c r="B14" s="36"/>
      <c r="C14" s="36"/>
      <c r="D14" s="36"/>
      <c r="E14" s="36"/>
      <c r="F14" s="36"/>
      <c r="G14" s="206" t="s">
        <v>30</v>
      </c>
      <c r="H14" s="206"/>
      <c r="I14" s="130" t="s">
        <v>61</v>
      </c>
      <c r="K14" s="117"/>
      <c r="L14" s="92"/>
      <c r="M14" s="117" t="s">
        <v>73</v>
      </c>
      <c r="N14" s="117"/>
      <c r="P14" s="117" t="s">
        <v>46</v>
      </c>
      <c r="S14" s="36" t="s">
        <v>38</v>
      </c>
      <c r="T14" s="36"/>
      <c r="U14" s="36" t="s">
        <v>74</v>
      </c>
      <c r="V14" s="36"/>
      <c r="W14" s="36"/>
      <c r="X14" s="36" t="s">
        <v>42</v>
      </c>
      <c r="Y14" s="36"/>
      <c r="Z14" s="36"/>
      <c r="AA14" s="36"/>
      <c r="AB14" s="36"/>
      <c r="AC14" s="36"/>
      <c r="AD14" s="36"/>
      <c r="AE14" s="36"/>
      <c r="AF14" s="36"/>
    </row>
    <row r="15" spans="1:34" ht="23.25" customHeight="1" x14ac:dyDescent="0.2">
      <c r="A15" s="236" t="s">
        <v>24</v>
      </c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</row>
    <row r="16" spans="1:34" ht="15" customHeight="1" x14ac:dyDescent="0.2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</row>
    <row r="17" spans="1:75" ht="23.25" customHeight="1" thickBot="1" x14ac:dyDescent="0.3">
      <c r="A17" s="244" t="s">
        <v>75</v>
      </c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</row>
    <row r="18" spans="1:75" ht="25.5" customHeight="1" thickBot="1" x14ac:dyDescent="0.25">
      <c r="A18" s="116"/>
      <c r="B18" s="36"/>
      <c r="C18" s="36"/>
      <c r="D18" s="36"/>
      <c r="E18" s="36"/>
      <c r="F18" s="36"/>
      <c r="G18" s="206" t="s">
        <v>40</v>
      </c>
      <c r="H18" s="206"/>
      <c r="I18" s="117" t="str">
        <f>I14</f>
        <v>Мегионское</v>
      </c>
      <c r="J18" s="32"/>
      <c r="K18" s="92"/>
      <c r="L18" s="92"/>
      <c r="M18" s="92"/>
      <c r="N18" s="117"/>
      <c r="O18" s="32"/>
      <c r="P18" s="32"/>
      <c r="Q18" s="117"/>
      <c r="R18" s="32"/>
      <c r="S18" s="117"/>
      <c r="T18" s="36"/>
      <c r="U18" s="36"/>
      <c r="V18" s="36"/>
      <c r="W18" s="36"/>
      <c r="X18" s="117"/>
      <c r="Y18" s="36"/>
      <c r="Z18" s="36"/>
      <c r="AA18" s="36"/>
      <c r="AB18" s="36"/>
      <c r="AC18" s="36"/>
      <c r="AD18" s="36"/>
      <c r="AE18" s="36"/>
      <c r="AF18" s="118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</row>
    <row r="19" spans="1:75" ht="23.25" customHeight="1" x14ac:dyDescent="0.2">
      <c r="A19" s="238" t="s">
        <v>23</v>
      </c>
      <c r="B19" s="210" t="s">
        <v>22</v>
      </c>
      <c r="C19" s="211"/>
      <c r="D19" s="211"/>
      <c r="E19" s="212"/>
      <c r="F19" s="216" t="s">
        <v>21</v>
      </c>
      <c r="G19" s="207" t="s">
        <v>20</v>
      </c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9"/>
      <c r="S19" s="252" t="s">
        <v>19</v>
      </c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4"/>
      <c r="AE19" s="245" t="s">
        <v>18</v>
      </c>
      <c r="AF19" s="249" t="s">
        <v>17</v>
      </c>
    </row>
    <row r="20" spans="1:75" ht="23.25" customHeight="1" thickBot="1" x14ac:dyDescent="0.25">
      <c r="A20" s="238"/>
      <c r="B20" s="210"/>
      <c r="C20" s="211"/>
      <c r="D20" s="211"/>
      <c r="E20" s="212"/>
      <c r="F20" s="217"/>
      <c r="G20" s="235" t="s">
        <v>16</v>
      </c>
      <c r="H20" s="234"/>
      <c r="I20" s="233" t="s">
        <v>15</v>
      </c>
      <c r="J20" s="234"/>
      <c r="K20" s="231" t="s">
        <v>14</v>
      </c>
      <c r="L20" s="217" t="s">
        <v>47</v>
      </c>
      <c r="M20" s="217"/>
      <c r="N20" s="217"/>
      <c r="O20" s="217"/>
      <c r="P20" s="217"/>
      <c r="Q20" s="217"/>
      <c r="R20" s="243"/>
      <c r="S20" s="240" t="s">
        <v>16</v>
      </c>
      <c r="T20" s="241"/>
      <c r="U20" s="242" t="s">
        <v>15</v>
      </c>
      <c r="V20" s="241"/>
      <c r="W20" s="247" t="s">
        <v>14</v>
      </c>
      <c r="X20" s="216" t="s">
        <v>47</v>
      </c>
      <c r="Y20" s="216"/>
      <c r="Z20" s="216"/>
      <c r="AA20" s="216"/>
      <c r="AB20" s="216"/>
      <c r="AC20" s="216"/>
      <c r="AD20" s="255"/>
      <c r="AE20" s="245"/>
      <c r="AF20" s="250"/>
    </row>
    <row r="21" spans="1:75" s="24" customFormat="1" ht="110.25" customHeight="1" thickBot="1" x14ac:dyDescent="0.25">
      <c r="A21" s="239"/>
      <c r="B21" s="213"/>
      <c r="C21" s="214"/>
      <c r="D21" s="214"/>
      <c r="E21" s="215"/>
      <c r="F21" s="218"/>
      <c r="G21" s="95" t="s">
        <v>13</v>
      </c>
      <c r="H21" s="96" t="s">
        <v>12</v>
      </c>
      <c r="I21" s="96" t="s">
        <v>13</v>
      </c>
      <c r="J21" s="96" t="s">
        <v>12</v>
      </c>
      <c r="K21" s="232"/>
      <c r="L21" s="113" t="s">
        <v>48</v>
      </c>
      <c r="M21" s="111" t="s">
        <v>49</v>
      </c>
      <c r="N21" s="110" t="s">
        <v>50</v>
      </c>
      <c r="O21" s="111" t="s">
        <v>51</v>
      </c>
      <c r="P21" s="112" t="s">
        <v>52</v>
      </c>
      <c r="Q21" s="113" t="s">
        <v>53</v>
      </c>
      <c r="R21" s="111" t="s">
        <v>54</v>
      </c>
      <c r="S21" s="29" t="s">
        <v>13</v>
      </c>
      <c r="T21" s="28" t="s">
        <v>12</v>
      </c>
      <c r="U21" s="28" t="s">
        <v>13</v>
      </c>
      <c r="V21" s="28" t="s">
        <v>12</v>
      </c>
      <c r="W21" s="248"/>
      <c r="X21" s="98" t="s">
        <v>48</v>
      </c>
      <c r="Y21" s="99" t="s">
        <v>49</v>
      </c>
      <c r="Z21" s="96" t="s">
        <v>50</v>
      </c>
      <c r="AA21" s="96" t="s">
        <v>51</v>
      </c>
      <c r="AB21" s="97" t="s">
        <v>52</v>
      </c>
      <c r="AC21" s="98" t="s">
        <v>53</v>
      </c>
      <c r="AD21" s="99" t="s">
        <v>54</v>
      </c>
      <c r="AE21" s="246"/>
      <c r="AF21" s="251"/>
    </row>
    <row r="22" spans="1:75" s="24" customFormat="1" ht="23.25" customHeight="1" x14ac:dyDescent="0.2">
      <c r="A22" s="91">
        <v>1</v>
      </c>
      <c r="B22" s="219" t="s">
        <v>11</v>
      </c>
      <c r="C22" s="220"/>
      <c r="D22" s="220"/>
      <c r="E22" s="221"/>
      <c r="F22" s="108">
        <f>'Форма 4 Свод '!C35</f>
        <v>0</v>
      </c>
      <c r="G22" s="43">
        <f>'Форма 4 Свод '!D35</f>
        <v>18</v>
      </c>
      <c r="H22" s="123">
        <f>'Форма 4 Свод '!E35</f>
        <v>0</v>
      </c>
      <c r="I22" s="123">
        <f>'Форма 4 Свод '!F35</f>
        <v>0</v>
      </c>
      <c r="J22" s="123">
        <f>'Форма 4 Свод '!G35</f>
        <v>0</v>
      </c>
      <c r="K22" s="123">
        <f>'Форма 4 Свод '!H35</f>
        <v>18</v>
      </c>
      <c r="L22" s="123">
        <f>'Форма 4 Свод '!I35</f>
        <v>0</v>
      </c>
      <c r="M22" s="123">
        <f>'Форма 4 Свод '!J35</f>
        <v>0</v>
      </c>
      <c r="N22" s="123">
        <f>'Форма 4 Свод '!K35</f>
        <v>0</v>
      </c>
      <c r="O22" s="123">
        <f>'Форма 4 Свод '!L35</f>
        <v>0</v>
      </c>
      <c r="P22" s="123">
        <f>'Форма 4 Свод '!M35</f>
        <v>18</v>
      </c>
      <c r="Q22" s="123">
        <f>'Форма 4 Свод '!N35</f>
        <v>0</v>
      </c>
      <c r="R22" s="123">
        <f>'Форма 4 Свод '!O35</f>
        <v>0</v>
      </c>
      <c r="S22" s="44">
        <f>'Форма 4 Свод '!P35</f>
        <v>0</v>
      </c>
      <c r="T22" s="45">
        <f>'Форма 4 Свод '!Q35</f>
        <v>0</v>
      </c>
      <c r="U22" s="45">
        <f>'Форма 4 Свод '!R35</f>
        <v>0</v>
      </c>
      <c r="V22" s="45">
        <f>'Форма 4 Свод '!S35</f>
        <v>0</v>
      </c>
      <c r="W22" s="45">
        <f>'Форма 4 Свод '!T35</f>
        <v>0</v>
      </c>
      <c r="X22" s="45">
        <f>'Форма 4 Свод '!U35</f>
        <v>0</v>
      </c>
      <c r="Y22" s="45">
        <f>'Форма 4 Свод '!V35</f>
        <v>0</v>
      </c>
      <c r="Z22" s="45">
        <f>'Форма 4 Свод '!W35</f>
        <v>0</v>
      </c>
      <c r="AA22" s="45">
        <f>'Форма 4 Свод '!X35</f>
        <v>0</v>
      </c>
      <c r="AB22" s="45">
        <f>'Форма 4 Свод '!Y35</f>
        <v>0</v>
      </c>
      <c r="AC22" s="45">
        <f>'Форма 4 Свод '!Z35</f>
        <v>0</v>
      </c>
      <c r="AD22" s="120">
        <f>'Форма 4 Свод '!AA35</f>
        <v>0</v>
      </c>
      <c r="AE22" s="132">
        <f>S22*G22+T22*H22+U22*I22+V22*J22+W22*K22+N22*Z22+P22*AB22</f>
        <v>0</v>
      </c>
      <c r="AF22" s="46">
        <f>F22*AE22</f>
        <v>0</v>
      </c>
    </row>
    <row r="23" spans="1:75" s="24" customFormat="1" ht="23.25" customHeight="1" x14ac:dyDescent="0.2">
      <c r="A23" s="25">
        <v>2</v>
      </c>
      <c r="B23" s="222" t="s">
        <v>10</v>
      </c>
      <c r="C23" s="223"/>
      <c r="D23" s="223"/>
      <c r="E23" s="224"/>
      <c r="F23" s="108">
        <f>'Форма 4 Свод '!C36</f>
        <v>2</v>
      </c>
      <c r="G23" s="43">
        <f>'Форма 4 Свод '!D36</f>
        <v>38</v>
      </c>
      <c r="H23" s="123">
        <f>'Форма 4 Свод '!E36</f>
        <v>0</v>
      </c>
      <c r="I23" s="123">
        <f>'Форма 4 Свод '!F36</f>
        <v>10</v>
      </c>
      <c r="J23" s="123">
        <f>'Форма 4 Свод '!G36</f>
        <v>0</v>
      </c>
      <c r="K23" s="123">
        <f>'Форма 4 Свод '!H36</f>
        <v>38</v>
      </c>
      <c r="L23" s="123">
        <f>'Форма 4 Свод '!I36</f>
        <v>0</v>
      </c>
      <c r="M23" s="123">
        <f>'Форма 4 Свод '!J36</f>
        <v>0</v>
      </c>
      <c r="N23" s="123">
        <f>'Форма 4 Свод '!K36</f>
        <v>38</v>
      </c>
      <c r="O23" s="123">
        <f>'Форма 4 Свод '!L36</f>
        <v>0</v>
      </c>
      <c r="P23" s="123">
        <f>'Форма 4 Свод '!M36</f>
        <v>38</v>
      </c>
      <c r="Q23" s="123">
        <f>'Форма 4 Свод '!N36</f>
        <v>0</v>
      </c>
      <c r="R23" s="123">
        <f>'Форма 4 Свод '!O36</f>
        <v>0</v>
      </c>
      <c r="S23" s="44">
        <f>'Форма 4 Свод '!P36</f>
        <v>0</v>
      </c>
      <c r="T23" s="45">
        <f>'Форма 4 Свод '!Q36</f>
        <v>0</v>
      </c>
      <c r="U23" s="45">
        <f>'Форма 4 Свод '!R36</f>
        <v>0</v>
      </c>
      <c r="V23" s="45">
        <f>'Форма 4 Свод '!S36</f>
        <v>0</v>
      </c>
      <c r="W23" s="45">
        <f>'Форма 4 Свод '!T36</f>
        <v>0</v>
      </c>
      <c r="X23" s="45">
        <f>'Форма 4 Свод '!U36</f>
        <v>0</v>
      </c>
      <c r="Y23" s="45">
        <f>'Форма 4 Свод '!V36</f>
        <v>0</v>
      </c>
      <c r="Z23" s="45">
        <f>'Форма 4 Свод '!W36</f>
        <v>0</v>
      </c>
      <c r="AA23" s="45">
        <f>'Форма 4 Свод '!X36</f>
        <v>0</v>
      </c>
      <c r="AB23" s="45">
        <f>'Форма 4 Свод '!Y36</f>
        <v>0</v>
      </c>
      <c r="AC23" s="45">
        <f>'Форма 4 Свод '!Z36</f>
        <v>0</v>
      </c>
      <c r="AD23" s="46">
        <f>'Форма 4 Свод '!AA36</f>
        <v>0</v>
      </c>
      <c r="AE23" s="114">
        <f>S23*G23+T23*H23+U23*I23+V23*J23+W23*K23+N23*Z23+P23*AB23</f>
        <v>0</v>
      </c>
      <c r="AF23" s="46">
        <f>F23*AE23</f>
        <v>0</v>
      </c>
    </row>
    <row r="24" spans="1:75" s="24" customFormat="1" ht="28.5" customHeight="1" thickBot="1" x14ac:dyDescent="0.25">
      <c r="A24" s="26">
        <v>3</v>
      </c>
      <c r="B24" s="225" t="s">
        <v>67</v>
      </c>
      <c r="C24" s="226"/>
      <c r="D24" s="226"/>
      <c r="E24" s="227"/>
      <c r="F24" s="108">
        <f>'Форма 4 Свод '!C37</f>
        <v>0</v>
      </c>
      <c r="G24" s="43">
        <f>'Форма 4 Свод '!D37</f>
        <v>12</v>
      </c>
      <c r="H24" s="123">
        <f>'Форма 4 Свод '!E37</f>
        <v>0</v>
      </c>
      <c r="I24" s="123">
        <f>'Форма 4 Свод '!F37</f>
        <v>0</v>
      </c>
      <c r="J24" s="123">
        <f>'Форма 4 Свод '!G37</f>
        <v>0</v>
      </c>
      <c r="K24" s="123">
        <f>'Форма 4 Свод '!H37</f>
        <v>12</v>
      </c>
      <c r="L24" s="123">
        <f>'Форма 4 Свод '!I37</f>
        <v>0</v>
      </c>
      <c r="M24" s="123">
        <f>'Форма 4 Свод '!J37</f>
        <v>0</v>
      </c>
      <c r="N24" s="123">
        <f>'Форма 4 Свод '!K37</f>
        <v>0</v>
      </c>
      <c r="O24" s="123">
        <f>'Форма 4 Свод '!L37</f>
        <v>0</v>
      </c>
      <c r="P24" s="123">
        <f>'Форма 4 Свод '!M37</f>
        <v>12</v>
      </c>
      <c r="Q24" s="123">
        <f>'Форма 4 Свод '!N37</f>
        <v>0</v>
      </c>
      <c r="R24" s="123">
        <f>'Форма 4 Свод '!O37</f>
        <v>0</v>
      </c>
      <c r="S24" s="44">
        <f>'Форма 4 Свод '!P37</f>
        <v>0</v>
      </c>
      <c r="T24" s="45">
        <f>'Форма 4 Свод '!Q37</f>
        <v>0</v>
      </c>
      <c r="U24" s="45">
        <f>'Форма 4 Свод '!R37</f>
        <v>0</v>
      </c>
      <c r="V24" s="45">
        <f>'Форма 4 Свод '!S37</f>
        <v>0</v>
      </c>
      <c r="W24" s="45">
        <f>'Форма 4 Свод '!T37</f>
        <v>0</v>
      </c>
      <c r="X24" s="45">
        <f>'Форма 4 Свод '!U37</f>
        <v>0</v>
      </c>
      <c r="Y24" s="45">
        <f>'Форма 4 Свод '!V37</f>
        <v>0</v>
      </c>
      <c r="Z24" s="126">
        <f>'Форма 4 Свод '!W37</f>
        <v>0</v>
      </c>
      <c r="AA24" s="45">
        <f>'Форма 4 Свод '!X37</f>
        <v>0</v>
      </c>
      <c r="AB24" s="45">
        <f>'Форма 4 Свод '!Y37</f>
        <v>0</v>
      </c>
      <c r="AC24" s="45">
        <f>'Форма 4 Свод '!Z37</f>
        <v>0</v>
      </c>
      <c r="AD24" s="133">
        <f>'Форма 4 Свод '!AA37</f>
        <v>0</v>
      </c>
      <c r="AE24" s="115">
        <f>S24*G24+T24*H24+U24*I24+V24*J24+W24*K24+N24*Z24+P24*AB24</f>
        <v>0</v>
      </c>
      <c r="AF24" s="50">
        <f>F24*AE24</f>
        <v>0</v>
      </c>
    </row>
    <row r="25" spans="1:75" ht="21.75" customHeight="1" thickBot="1" x14ac:dyDescent="0.35">
      <c r="A25" s="256" t="s">
        <v>9</v>
      </c>
      <c r="B25" s="257"/>
      <c r="C25" s="257"/>
      <c r="D25" s="257"/>
      <c r="E25" s="258"/>
      <c r="F25" s="23">
        <f>SUM(F22:F24)</f>
        <v>2</v>
      </c>
      <c r="G25" s="22"/>
      <c r="H25" s="21"/>
      <c r="I25" s="21"/>
      <c r="J25" s="21"/>
      <c r="K25" s="21"/>
      <c r="L25" s="109"/>
      <c r="M25" s="21"/>
      <c r="N25" s="21"/>
      <c r="O25" s="21"/>
      <c r="P25" s="21"/>
      <c r="Q25" s="21"/>
      <c r="R25" s="21"/>
      <c r="S25" s="22"/>
      <c r="T25" s="21"/>
      <c r="U25" s="21"/>
      <c r="V25" s="21"/>
      <c r="W25" s="21"/>
      <c r="X25" s="109"/>
      <c r="Y25" s="21"/>
      <c r="Z25" s="125"/>
      <c r="AA25" s="21"/>
      <c r="AB25" s="21"/>
      <c r="AC25" s="21"/>
      <c r="AD25" s="20"/>
      <c r="AE25" s="127"/>
      <c r="AF25" s="49">
        <f>SUM(AF22:AF24)</f>
        <v>0</v>
      </c>
    </row>
    <row r="26" spans="1:75" ht="18.75" x14ac:dyDescent="0.3">
      <c r="A26" s="19"/>
      <c r="B26" s="19"/>
      <c r="C26" s="19"/>
      <c r="D26" s="19"/>
      <c r="E26" s="19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7"/>
    </row>
    <row r="27" spans="1:75" ht="25.5" customHeight="1" thickBot="1" x14ac:dyDescent="0.25">
      <c r="A27" s="116"/>
      <c r="B27" s="36"/>
      <c r="C27" s="36"/>
      <c r="D27" s="36"/>
      <c r="E27" s="36"/>
      <c r="F27" s="36"/>
      <c r="G27" s="206" t="s">
        <v>40</v>
      </c>
      <c r="H27" s="206"/>
      <c r="I27" s="117" t="str">
        <f>M14</f>
        <v>Мыхпайское</v>
      </c>
      <c r="J27" s="32"/>
      <c r="K27" s="92"/>
      <c r="L27" s="92"/>
      <c r="M27" s="92"/>
      <c r="N27" s="117"/>
      <c r="O27" s="32"/>
      <c r="P27" s="32"/>
      <c r="Q27" s="117"/>
      <c r="R27" s="32"/>
      <c r="S27" s="117"/>
      <c r="T27" s="36"/>
      <c r="U27" s="36"/>
      <c r="V27" s="36"/>
      <c r="W27" s="36"/>
      <c r="X27" s="117"/>
      <c r="Y27" s="36"/>
      <c r="Z27" s="36"/>
      <c r="AA27" s="36"/>
      <c r="AB27" s="36"/>
      <c r="AC27" s="36"/>
      <c r="AD27" s="36"/>
      <c r="AE27" s="36"/>
      <c r="AF27" s="118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</row>
    <row r="28" spans="1:75" ht="23.25" customHeight="1" x14ac:dyDescent="0.2">
      <c r="A28" s="238" t="s">
        <v>23</v>
      </c>
      <c r="B28" s="210" t="s">
        <v>22</v>
      </c>
      <c r="C28" s="211"/>
      <c r="D28" s="211"/>
      <c r="E28" s="212"/>
      <c r="F28" s="216" t="s">
        <v>21</v>
      </c>
      <c r="G28" s="207" t="s">
        <v>20</v>
      </c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9"/>
      <c r="S28" s="252" t="s">
        <v>19</v>
      </c>
      <c r="T28" s="253"/>
      <c r="U28" s="253"/>
      <c r="V28" s="253"/>
      <c r="W28" s="253"/>
      <c r="X28" s="253"/>
      <c r="Y28" s="253"/>
      <c r="Z28" s="253"/>
      <c r="AA28" s="253"/>
      <c r="AB28" s="253"/>
      <c r="AC28" s="253"/>
      <c r="AD28" s="254"/>
      <c r="AE28" s="245" t="s">
        <v>18</v>
      </c>
      <c r="AF28" s="249" t="s">
        <v>17</v>
      </c>
    </row>
    <row r="29" spans="1:75" ht="23.25" customHeight="1" thickBot="1" x14ac:dyDescent="0.25">
      <c r="A29" s="238"/>
      <c r="B29" s="210"/>
      <c r="C29" s="211"/>
      <c r="D29" s="211"/>
      <c r="E29" s="212"/>
      <c r="F29" s="217"/>
      <c r="G29" s="235" t="s">
        <v>16</v>
      </c>
      <c r="H29" s="234"/>
      <c r="I29" s="233" t="s">
        <v>15</v>
      </c>
      <c r="J29" s="234"/>
      <c r="K29" s="231" t="s">
        <v>14</v>
      </c>
      <c r="L29" s="217" t="s">
        <v>47</v>
      </c>
      <c r="M29" s="217"/>
      <c r="N29" s="217"/>
      <c r="O29" s="217"/>
      <c r="P29" s="217"/>
      <c r="Q29" s="217"/>
      <c r="R29" s="243"/>
      <c r="S29" s="240" t="s">
        <v>16</v>
      </c>
      <c r="T29" s="241"/>
      <c r="U29" s="242" t="s">
        <v>15</v>
      </c>
      <c r="V29" s="241"/>
      <c r="W29" s="247" t="s">
        <v>14</v>
      </c>
      <c r="X29" s="216" t="s">
        <v>47</v>
      </c>
      <c r="Y29" s="216"/>
      <c r="Z29" s="216"/>
      <c r="AA29" s="216"/>
      <c r="AB29" s="216"/>
      <c r="AC29" s="216"/>
      <c r="AD29" s="255"/>
      <c r="AE29" s="245"/>
      <c r="AF29" s="250"/>
    </row>
    <row r="30" spans="1:75" s="24" customFormat="1" ht="110.25" customHeight="1" thickBot="1" x14ac:dyDescent="0.25">
      <c r="A30" s="239"/>
      <c r="B30" s="213"/>
      <c r="C30" s="214"/>
      <c r="D30" s="214"/>
      <c r="E30" s="215"/>
      <c r="F30" s="218"/>
      <c r="G30" s="95" t="s">
        <v>13</v>
      </c>
      <c r="H30" s="96" t="s">
        <v>12</v>
      </c>
      <c r="I30" s="96" t="s">
        <v>13</v>
      </c>
      <c r="J30" s="96" t="s">
        <v>12</v>
      </c>
      <c r="K30" s="232"/>
      <c r="L30" s="113" t="s">
        <v>48</v>
      </c>
      <c r="M30" s="111" t="s">
        <v>49</v>
      </c>
      <c r="N30" s="110" t="s">
        <v>50</v>
      </c>
      <c r="O30" s="111" t="s">
        <v>51</v>
      </c>
      <c r="P30" s="112" t="s">
        <v>52</v>
      </c>
      <c r="Q30" s="113" t="s">
        <v>53</v>
      </c>
      <c r="R30" s="111" t="s">
        <v>54</v>
      </c>
      <c r="S30" s="29" t="s">
        <v>13</v>
      </c>
      <c r="T30" s="28" t="s">
        <v>12</v>
      </c>
      <c r="U30" s="28" t="s">
        <v>13</v>
      </c>
      <c r="V30" s="28" t="s">
        <v>12</v>
      </c>
      <c r="W30" s="248"/>
      <c r="X30" s="98" t="s">
        <v>48</v>
      </c>
      <c r="Y30" s="99" t="s">
        <v>49</v>
      </c>
      <c r="Z30" s="96" t="s">
        <v>50</v>
      </c>
      <c r="AA30" s="96" t="s">
        <v>51</v>
      </c>
      <c r="AB30" s="97" t="s">
        <v>52</v>
      </c>
      <c r="AC30" s="98" t="s">
        <v>53</v>
      </c>
      <c r="AD30" s="99" t="s">
        <v>54</v>
      </c>
      <c r="AE30" s="246"/>
      <c r="AF30" s="251"/>
    </row>
    <row r="31" spans="1:75" s="24" customFormat="1" ht="23.25" customHeight="1" x14ac:dyDescent="0.2">
      <c r="A31" s="91">
        <v>1</v>
      </c>
      <c r="B31" s="219" t="s">
        <v>11</v>
      </c>
      <c r="C31" s="220"/>
      <c r="D31" s="220"/>
      <c r="E31" s="221"/>
      <c r="F31" s="108">
        <f>'Форма 4 Свод '!C38</f>
        <v>0</v>
      </c>
      <c r="G31" s="43">
        <f>'Форма 4 Свод '!D38</f>
        <v>20</v>
      </c>
      <c r="H31" s="123">
        <f>'Форма 4 Свод '!E38</f>
        <v>0</v>
      </c>
      <c r="I31" s="123">
        <f>'Форма 4 Свод '!F38</f>
        <v>0</v>
      </c>
      <c r="J31" s="123">
        <f>'Форма 4 Свод '!G38</f>
        <v>0</v>
      </c>
      <c r="K31" s="123">
        <f>'Форма 4 Свод '!H38</f>
        <v>20</v>
      </c>
      <c r="L31" s="123">
        <f>'Форма 4 Свод '!I38</f>
        <v>0</v>
      </c>
      <c r="M31" s="123">
        <f>'Форма 4 Свод '!J38</f>
        <v>0</v>
      </c>
      <c r="N31" s="123">
        <f>'Форма 4 Свод '!K38</f>
        <v>0</v>
      </c>
      <c r="O31" s="123">
        <f>'Форма 4 Свод '!L38</f>
        <v>0</v>
      </c>
      <c r="P31" s="123">
        <f>'Форма 4 Свод '!M38</f>
        <v>20</v>
      </c>
      <c r="Q31" s="123">
        <f>'Форма 4 Свод '!N38</f>
        <v>0</v>
      </c>
      <c r="R31" s="123">
        <f>'Форма 4 Свод '!O38</f>
        <v>0</v>
      </c>
      <c r="S31" s="44">
        <f>'Форма 4 Свод '!P38</f>
        <v>0</v>
      </c>
      <c r="T31" s="45">
        <f>'Форма 4 Свод '!Q38</f>
        <v>0</v>
      </c>
      <c r="U31" s="45">
        <f>'Форма 4 Свод '!R38</f>
        <v>0</v>
      </c>
      <c r="V31" s="45">
        <f>'Форма 4 Свод '!S38</f>
        <v>0</v>
      </c>
      <c r="W31" s="45">
        <f>'Форма 4 Свод '!T38</f>
        <v>0</v>
      </c>
      <c r="X31" s="45">
        <f>'Форма 4 Свод '!U38</f>
        <v>0</v>
      </c>
      <c r="Y31" s="45">
        <f>'Форма 4 Свод '!V38</f>
        <v>0</v>
      </c>
      <c r="Z31" s="45">
        <f>'Форма 4 Свод '!W38</f>
        <v>0</v>
      </c>
      <c r="AA31" s="45">
        <f>'Форма 4 Свод '!X38</f>
        <v>0</v>
      </c>
      <c r="AB31" s="45">
        <f>'Форма 4 Свод '!Y38</f>
        <v>0</v>
      </c>
      <c r="AC31" s="45">
        <f>'Форма 4 Свод '!Z38</f>
        <v>0</v>
      </c>
      <c r="AD31" s="120">
        <f>'Форма 4 Свод '!AA38</f>
        <v>0</v>
      </c>
      <c r="AE31" s="132">
        <f>S31*G31+T31*H31+U31*I31+V31*J31+W31*K31+N31*Z31+P31*AB31</f>
        <v>0</v>
      </c>
      <c r="AF31" s="46">
        <f>F31*AE31</f>
        <v>0</v>
      </c>
    </row>
    <row r="32" spans="1:75" s="24" customFormat="1" ht="23.25" customHeight="1" x14ac:dyDescent="0.2">
      <c r="A32" s="25">
        <v>2</v>
      </c>
      <c r="B32" s="222" t="s">
        <v>10</v>
      </c>
      <c r="C32" s="223"/>
      <c r="D32" s="223"/>
      <c r="E32" s="224"/>
      <c r="F32" s="108">
        <f>'Форма 4 Свод '!C39</f>
        <v>1</v>
      </c>
      <c r="G32" s="43">
        <f>'Форма 4 Свод '!D39</f>
        <v>42</v>
      </c>
      <c r="H32" s="123">
        <f>'Форма 4 Свод '!E39</f>
        <v>0</v>
      </c>
      <c r="I32" s="123">
        <f>'Форма 4 Свод '!F39</f>
        <v>10</v>
      </c>
      <c r="J32" s="123">
        <f>'Форма 4 Свод '!G39</f>
        <v>0</v>
      </c>
      <c r="K32" s="123">
        <f>'Форма 4 Свод '!H39</f>
        <v>42</v>
      </c>
      <c r="L32" s="123">
        <f>'Форма 4 Свод '!I39</f>
        <v>0</v>
      </c>
      <c r="M32" s="123">
        <f>'Форма 4 Свод '!J39</f>
        <v>0</v>
      </c>
      <c r="N32" s="123">
        <f>'Форма 4 Свод '!K39</f>
        <v>42</v>
      </c>
      <c r="O32" s="123">
        <f>'Форма 4 Свод '!L39</f>
        <v>0</v>
      </c>
      <c r="P32" s="123">
        <f>'Форма 4 Свод '!M39</f>
        <v>42</v>
      </c>
      <c r="Q32" s="123">
        <f>'Форма 4 Свод '!N39</f>
        <v>0</v>
      </c>
      <c r="R32" s="123">
        <f>'Форма 4 Свод '!O39</f>
        <v>0</v>
      </c>
      <c r="S32" s="44">
        <f>'Форма 4 Свод '!P39</f>
        <v>0</v>
      </c>
      <c r="T32" s="45">
        <f>'Форма 4 Свод '!Q39</f>
        <v>0</v>
      </c>
      <c r="U32" s="45">
        <f>'Форма 4 Свод '!R39</f>
        <v>0</v>
      </c>
      <c r="V32" s="45">
        <f>'Форма 4 Свод '!S39</f>
        <v>0</v>
      </c>
      <c r="W32" s="45">
        <f>'Форма 4 Свод '!T39</f>
        <v>0</v>
      </c>
      <c r="X32" s="45">
        <f>'Форма 4 Свод '!U39</f>
        <v>0</v>
      </c>
      <c r="Y32" s="45">
        <f>'Форма 4 Свод '!V39</f>
        <v>0</v>
      </c>
      <c r="Z32" s="45">
        <f>'Форма 4 Свод '!W39</f>
        <v>0</v>
      </c>
      <c r="AA32" s="45">
        <f>'Форма 4 Свод '!X39</f>
        <v>0</v>
      </c>
      <c r="AB32" s="45">
        <f>'Форма 4 Свод '!Y39</f>
        <v>0</v>
      </c>
      <c r="AC32" s="45">
        <f>'Форма 4 Свод '!Z39</f>
        <v>0</v>
      </c>
      <c r="AD32" s="46">
        <f>'Форма 4 Свод '!AA39</f>
        <v>0</v>
      </c>
      <c r="AE32" s="114">
        <f>S32*G32+T32*H32+U32*I32+V32*J32+W32*K32+N32*Z32+P32*AB32</f>
        <v>0</v>
      </c>
      <c r="AF32" s="46">
        <f>F32*AE32</f>
        <v>0</v>
      </c>
    </row>
    <row r="33" spans="1:75" s="24" customFormat="1" ht="28.5" customHeight="1" thickBot="1" x14ac:dyDescent="0.25">
      <c r="A33" s="26">
        <v>3</v>
      </c>
      <c r="B33" s="225" t="s">
        <v>67</v>
      </c>
      <c r="C33" s="226"/>
      <c r="D33" s="226"/>
      <c r="E33" s="227"/>
      <c r="F33" s="108">
        <f>'Форма 4 Свод '!C40</f>
        <v>0</v>
      </c>
      <c r="G33" s="43">
        <f>'Форма 4 Свод '!D40</f>
        <v>12</v>
      </c>
      <c r="H33" s="123">
        <f>'Форма 4 Свод '!E40</f>
        <v>0</v>
      </c>
      <c r="I33" s="123">
        <f>'Форма 4 Свод '!F40</f>
        <v>0</v>
      </c>
      <c r="J33" s="123">
        <f>'Форма 4 Свод '!G40</f>
        <v>0</v>
      </c>
      <c r="K33" s="123">
        <f>'Форма 4 Свод '!H40</f>
        <v>12</v>
      </c>
      <c r="L33" s="123">
        <f>'Форма 4 Свод '!I40</f>
        <v>0</v>
      </c>
      <c r="M33" s="123">
        <f>'Форма 4 Свод '!J40</f>
        <v>0</v>
      </c>
      <c r="N33" s="123">
        <f>'Форма 4 Свод '!K40</f>
        <v>0</v>
      </c>
      <c r="O33" s="123">
        <f>'Форма 4 Свод '!L40</f>
        <v>0</v>
      </c>
      <c r="P33" s="123">
        <f>'Форма 4 Свод '!M40</f>
        <v>12</v>
      </c>
      <c r="Q33" s="123">
        <f>'Форма 4 Свод '!N40</f>
        <v>0</v>
      </c>
      <c r="R33" s="123">
        <f>'Форма 4 Свод '!O40</f>
        <v>0</v>
      </c>
      <c r="S33" s="44">
        <f>'Форма 4 Свод '!P40</f>
        <v>0</v>
      </c>
      <c r="T33" s="45">
        <f>'Форма 4 Свод '!Q40</f>
        <v>0</v>
      </c>
      <c r="U33" s="45">
        <f>'Форма 4 Свод '!R40</f>
        <v>0</v>
      </c>
      <c r="V33" s="45">
        <f>'Форма 4 Свод '!S40</f>
        <v>0</v>
      </c>
      <c r="W33" s="45">
        <f>'Форма 4 Свод '!T40</f>
        <v>0</v>
      </c>
      <c r="X33" s="45">
        <f>'Форма 4 Свод '!U40</f>
        <v>0</v>
      </c>
      <c r="Y33" s="45">
        <f>'Форма 4 Свод '!V40</f>
        <v>0</v>
      </c>
      <c r="Z33" s="126">
        <f>'Форма 4 Свод '!W40</f>
        <v>0</v>
      </c>
      <c r="AA33" s="45">
        <f>'Форма 4 Свод '!X40</f>
        <v>0</v>
      </c>
      <c r="AB33" s="45">
        <f>'Форма 4 Свод '!Y40</f>
        <v>0</v>
      </c>
      <c r="AC33" s="45">
        <f>'Форма 4 Свод '!Z40</f>
        <v>0</v>
      </c>
      <c r="AD33" s="133">
        <f>'Форма 4 Свод '!AA40</f>
        <v>0</v>
      </c>
      <c r="AE33" s="115">
        <f>S33*G33+T33*H33+U33*I33+V33*J33+W33*K33+N33*Z33+P33*AB33</f>
        <v>0</v>
      </c>
      <c r="AF33" s="50">
        <f>F33*AE33</f>
        <v>0</v>
      </c>
    </row>
    <row r="34" spans="1:75" ht="21.75" customHeight="1" thickBot="1" x14ac:dyDescent="0.35">
      <c r="A34" s="256" t="s">
        <v>9</v>
      </c>
      <c r="B34" s="257"/>
      <c r="C34" s="257"/>
      <c r="D34" s="257"/>
      <c r="E34" s="258"/>
      <c r="F34" s="23">
        <f>SUM(F31:F33)</f>
        <v>1</v>
      </c>
      <c r="G34" s="22"/>
      <c r="H34" s="21"/>
      <c r="I34" s="21"/>
      <c r="J34" s="21"/>
      <c r="K34" s="21"/>
      <c r="L34" s="109"/>
      <c r="M34" s="21"/>
      <c r="N34" s="21"/>
      <c r="O34" s="21"/>
      <c r="P34" s="21"/>
      <c r="Q34" s="21"/>
      <c r="R34" s="21"/>
      <c r="S34" s="22"/>
      <c r="T34" s="21"/>
      <c r="U34" s="21"/>
      <c r="V34" s="21"/>
      <c r="W34" s="21"/>
      <c r="X34" s="109"/>
      <c r="Y34" s="21"/>
      <c r="Z34" s="109"/>
      <c r="AA34" s="21"/>
      <c r="AB34" s="21"/>
      <c r="AC34" s="21"/>
      <c r="AD34" s="20"/>
      <c r="AE34" s="127"/>
      <c r="AF34" s="49">
        <f>SUM(AF31:AF33)</f>
        <v>0</v>
      </c>
    </row>
    <row r="35" spans="1:75" ht="18.75" x14ac:dyDescent="0.3">
      <c r="A35" s="19"/>
      <c r="B35" s="19"/>
      <c r="C35" s="19"/>
      <c r="D35" s="19"/>
      <c r="E35" s="19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7"/>
    </row>
    <row r="36" spans="1:75" ht="25.5" customHeight="1" thickBot="1" x14ac:dyDescent="0.25">
      <c r="A36" s="116"/>
      <c r="B36" s="36"/>
      <c r="C36" s="36"/>
      <c r="D36" s="36"/>
      <c r="E36" s="36"/>
      <c r="F36" s="36"/>
      <c r="G36" s="206" t="s">
        <v>40</v>
      </c>
      <c r="H36" s="206"/>
      <c r="I36" s="117" t="str">
        <f>P14</f>
        <v>Ватинское</v>
      </c>
      <c r="J36" s="32"/>
      <c r="K36" s="92"/>
      <c r="L36" s="92"/>
      <c r="M36" s="92"/>
      <c r="N36" s="117"/>
      <c r="O36" s="32"/>
      <c r="P36" s="32"/>
      <c r="Q36" s="117"/>
      <c r="R36" s="32"/>
      <c r="S36" s="117"/>
      <c r="T36" s="36"/>
      <c r="U36" s="36"/>
      <c r="V36" s="36"/>
      <c r="W36" s="36"/>
      <c r="X36" s="117"/>
      <c r="Y36" s="36"/>
      <c r="Z36" s="36"/>
      <c r="AA36" s="36"/>
      <c r="AB36" s="36"/>
      <c r="AC36" s="36"/>
      <c r="AD36" s="36"/>
      <c r="AE36" s="36"/>
      <c r="AF36" s="118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</row>
    <row r="37" spans="1:75" ht="23.25" customHeight="1" x14ac:dyDescent="0.2">
      <c r="A37" s="238" t="s">
        <v>23</v>
      </c>
      <c r="B37" s="210" t="s">
        <v>22</v>
      </c>
      <c r="C37" s="211"/>
      <c r="D37" s="211"/>
      <c r="E37" s="212"/>
      <c r="F37" s="216" t="s">
        <v>21</v>
      </c>
      <c r="G37" s="207" t="s">
        <v>20</v>
      </c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9"/>
      <c r="S37" s="252" t="s">
        <v>19</v>
      </c>
      <c r="T37" s="253"/>
      <c r="U37" s="253"/>
      <c r="V37" s="253"/>
      <c r="W37" s="253"/>
      <c r="X37" s="253"/>
      <c r="Y37" s="253"/>
      <c r="Z37" s="253"/>
      <c r="AA37" s="253"/>
      <c r="AB37" s="253"/>
      <c r="AC37" s="253"/>
      <c r="AD37" s="254"/>
      <c r="AE37" s="245" t="s">
        <v>18</v>
      </c>
      <c r="AF37" s="249" t="s">
        <v>17</v>
      </c>
    </row>
    <row r="38" spans="1:75" ht="23.25" customHeight="1" thickBot="1" x14ac:dyDescent="0.25">
      <c r="A38" s="238"/>
      <c r="B38" s="210"/>
      <c r="C38" s="211"/>
      <c r="D38" s="211"/>
      <c r="E38" s="212"/>
      <c r="F38" s="217"/>
      <c r="G38" s="235" t="s">
        <v>16</v>
      </c>
      <c r="H38" s="234"/>
      <c r="I38" s="233" t="s">
        <v>15</v>
      </c>
      <c r="J38" s="234"/>
      <c r="K38" s="231" t="s">
        <v>14</v>
      </c>
      <c r="L38" s="217" t="s">
        <v>47</v>
      </c>
      <c r="M38" s="217"/>
      <c r="N38" s="217"/>
      <c r="O38" s="217"/>
      <c r="P38" s="217"/>
      <c r="Q38" s="217"/>
      <c r="R38" s="243"/>
      <c r="S38" s="240" t="s">
        <v>16</v>
      </c>
      <c r="T38" s="241"/>
      <c r="U38" s="242" t="s">
        <v>15</v>
      </c>
      <c r="V38" s="241"/>
      <c r="W38" s="247" t="s">
        <v>14</v>
      </c>
      <c r="X38" s="216" t="s">
        <v>47</v>
      </c>
      <c r="Y38" s="216"/>
      <c r="Z38" s="216"/>
      <c r="AA38" s="216"/>
      <c r="AB38" s="216"/>
      <c r="AC38" s="216"/>
      <c r="AD38" s="255"/>
      <c r="AE38" s="245"/>
      <c r="AF38" s="250"/>
    </row>
    <row r="39" spans="1:75" s="24" customFormat="1" ht="110.25" customHeight="1" thickBot="1" x14ac:dyDescent="0.25">
      <c r="A39" s="239"/>
      <c r="B39" s="213"/>
      <c r="C39" s="214"/>
      <c r="D39" s="214"/>
      <c r="E39" s="215"/>
      <c r="F39" s="218"/>
      <c r="G39" s="95" t="s">
        <v>13</v>
      </c>
      <c r="H39" s="96" t="s">
        <v>12</v>
      </c>
      <c r="I39" s="96" t="s">
        <v>13</v>
      </c>
      <c r="J39" s="96" t="s">
        <v>12</v>
      </c>
      <c r="K39" s="232"/>
      <c r="L39" s="113" t="s">
        <v>48</v>
      </c>
      <c r="M39" s="111" t="s">
        <v>49</v>
      </c>
      <c r="N39" s="110" t="s">
        <v>50</v>
      </c>
      <c r="O39" s="111" t="s">
        <v>51</v>
      </c>
      <c r="P39" s="112" t="s">
        <v>52</v>
      </c>
      <c r="Q39" s="113" t="s">
        <v>53</v>
      </c>
      <c r="R39" s="111" t="s">
        <v>54</v>
      </c>
      <c r="S39" s="29" t="s">
        <v>13</v>
      </c>
      <c r="T39" s="28" t="s">
        <v>12</v>
      </c>
      <c r="U39" s="28" t="s">
        <v>13</v>
      </c>
      <c r="V39" s="28" t="s">
        <v>12</v>
      </c>
      <c r="W39" s="248"/>
      <c r="X39" s="98" t="s">
        <v>48</v>
      </c>
      <c r="Y39" s="99" t="s">
        <v>49</v>
      </c>
      <c r="Z39" s="96" t="s">
        <v>50</v>
      </c>
      <c r="AA39" s="96" t="s">
        <v>51</v>
      </c>
      <c r="AB39" s="97" t="s">
        <v>52</v>
      </c>
      <c r="AC39" s="98" t="s">
        <v>53</v>
      </c>
      <c r="AD39" s="99" t="s">
        <v>54</v>
      </c>
      <c r="AE39" s="246"/>
      <c r="AF39" s="251"/>
    </row>
    <row r="40" spans="1:75" s="24" customFormat="1" ht="23.25" customHeight="1" x14ac:dyDescent="0.2">
      <c r="A40" s="91">
        <v>1</v>
      </c>
      <c r="B40" s="219" t="s">
        <v>11</v>
      </c>
      <c r="C40" s="220"/>
      <c r="D40" s="220"/>
      <c r="E40" s="221"/>
      <c r="F40" s="108">
        <f>'Форма 4 Свод '!C41</f>
        <v>8</v>
      </c>
      <c r="G40" s="43">
        <f>'Форма 4 Свод '!D41</f>
        <v>16</v>
      </c>
      <c r="H40" s="123">
        <f>'Форма 4 Свод '!E41</f>
        <v>0</v>
      </c>
      <c r="I40" s="123">
        <f>'Форма 4 Свод '!F41</f>
        <v>0</v>
      </c>
      <c r="J40" s="123">
        <f>'Форма 4 Свод '!G41</f>
        <v>0</v>
      </c>
      <c r="K40" s="123">
        <f>'Форма 4 Свод '!H41</f>
        <v>16</v>
      </c>
      <c r="L40" s="123">
        <f>'Форма 4 Свод '!I41</f>
        <v>0</v>
      </c>
      <c r="M40" s="123">
        <f>'Форма 4 Свод '!J41</f>
        <v>0</v>
      </c>
      <c r="N40" s="123">
        <f>'Форма 4 Свод '!K41</f>
        <v>0</v>
      </c>
      <c r="O40" s="123">
        <f>'Форма 4 Свод '!L41</f>
        <v>0</v>
      </c>
      <c r="P40" s="123">
        <f>'Форма 4 Свод '!M41</f>
        <v>16</v>
      </c>
      <c r="Q40" s="123">
        <f>'Форма 4 Свод '!N41</f>
        <v>0</v>
      </c>
      <c r="R40" s="123">
        <f>'Форма 4 Свод '!O41</f>
        <v>0</v>
      </c>
      <c r="S40" s="44">
        <f>'Форма 4 Свод '!P41</f>
        <v>0</v>
      </c>
      <c r="T40" s="45">
        <f>'Форма 4 Свод '!Q41</f>
        <v>0</v>
      </c>
      <c r="U40" s="45">
        <f>'Форма 4 Свод '!R41</f>
        <v>0</v>
      </c>
      <c r="V40" s="45">
        <f>'Форма 4 Свод '!S41</f>
        <v>0</v>
      </c>
      <c r="W40" s="45">
        <f>'Форма 4 Свод '!T41</f>
        <v>0</v>
      </c>
      <c r="X40" s="45">
        <f>'Форма 4 Свод '!U41</f>
        <v>0</v>
      </c>
      <c r="Y40" s="45">
        <f>'Форма 4 Свод '!V41</f>
        <v>0</v>
      </c>
      <c r="Z40" s="45">
        <f>'Форма 4 Свод '!W41</f>
        <v>0</v>
      </c>
      <c r="AA40" s="45">
        <f>'Форма 4 Свод '!X41</f>
        <v>0</v>
      </c>
      <c r="AB40" s="45">
        <f>'Форма 4 Свод '!Y41</f>
        <v>0</v>
      </c>
      <c r="AC40" s="45">
        <f>'Форма 4 Свод '!Z41</f>
        <v>0</v>
      </c>
      <c r="AD40" s="120">
        <f>'Форма 4 Свод '!AA41</f>
        <v>0</v>
      </c>
      <c r="AE40" s="132">
        <f>S40*G40+T40*H40+U40*I40+V40*J40+W40*K40+N40*Z40+P40*AB40</f>
        <v>0</v>
      </c>
      <c r="AF40" s="46">
        <f>F40*AE40</f>
        <v>0</v>
      </c>
    </row>
    <row r="41" spans="1:75" s="24" customFormat="1" ht="23.25" customHeight="1" x14ac:dyDescent="0.2">
      <c r="A41" s="25">
        <v>2</v>
      </c>
      <c r="B41" s="222" t="s">
        <v>10</v>
      </c>
      <c r="C41" s="223"/>
      <c r="D41" s="223"/>
      <c r="E41" s="224"/>
      <c r="F41" s="108">
        <f>'Форма 4 Свод '!C42</f>
        <v>25</v>
      </c>
      <c r="G41" s="43">
        <f>'Форма 4 Свод '!D42</f>
        <v>40</v>
      </c>
      <c r="H41" s="123">
        <f>'Форма 4 Свод '!E42</f>
        <v>0</v>
      </c>
      <c r="I41" s="123">
        <f>'Форма 4 Свод '!F42</f>
        <v>10</v>
      </c>
      <c r="J41" s="123">
        <f>'Форма 4 Свод '!G42</f>
        <v>0</v>
      </c>
      <c r="K41" s="123">
        <f>'Форма 4 Свод '!H42</f>
        <v>40</v>
      </c>
      <c r="L41" s="123">
        <f>'Форма 4 Свод '!I42</f>
        <v>0</v>
      </c>
      <c r="M41" s="123">
        <f>'Форма 4 Свод '!J42</f>
        <v>0</v>
      </c>
      <c r="N41" s="123">
        <f>'Форма 4 Свод '!K42</f>
        <v>40</v>
      </c>
      <c r="O41" s="123">
        <f>'Форма 4 Свод '!L42</f>
        <v>0</v>
      </c>
      <c r="P41" s="123">
        <f>'Форма 4 Свод '!M42</f>
        <v>40</v>
      </c>
      <c r="Q41" s="123">
        <f>'Форма 4 Свод '!N42</f>
        <v>0</v>
      </c>
      <c r="R41" s="123">
        <f>'Форма 4 Свод '!O42</f>
        <v>0</v>
      </c>
      <c r="S41" s="44">
        <f>'Форма 4 Свод '!P42</f>
        <v>0</v>
      </c>
      <c r="T41" s="45">
        <f>'Форма 4 Свод '!Q42</f>
        <v>0</v>
      </c>
      <c r="U41" s="45">
        <f>'Форма 4 Свод '!R42</f>
        <v>0</v>
      </c>
      <c r="V41" s="45">
        <f>'Форма 4 Свод '!S42</f>
        <v>0</v>
      </c>
      <c r="W41" s="45">
        <f>'Форма 4 Свод '!T42</f>
        <v>0</v>
      </c>
      <c r="X41" s="45">
        <f>'Форма 4 Свод '!U42</f>
        <v>0</v>
      </c>
      <c r="Y41" s="45">
        <f>'Форма 4 Свод '!V42</f>
        <v>0</v>
      </c>
      <c r="Z41" s="45">
        <f>'Форма 4 Свод '!W42</f>
        <v>0</v>
      </c>
      <c r="AA41" s="45">
        <f>'Форма 4 Свод '!X42</f>
        <v>0</v>
      </c>
      <c r="AB41" s="45">
        <f>'Форма 4 Свод '!Y42</f>
        <v>0</v>
      </c>
      <c r="AC41" s="45">
        <f>'Форма 4 Свод '!Z42</f>
        <v>0</v>
      </c>
      <c r="AD41" s="46">
        <f>'Форма 4 Свод '!AA42</f>
        <v>0</v>
      </c>
      <c r="AE41" s="114">
        <f>S41*G41+T41*H41+U41*I41+V41*J41+W41*K41+N41*Z41+P41*AB41</f>
        <v>0</v>
      </c>
      <c r="AF41" s="46">
        <f>F41*AE41</f>
        <v>0</v>
      </c>
    </row>
    <row r="42" spans="1:75" s="24" customFormat="1" ht="28.5" customHeight="1" thickBot="1" x14ac:dyDescent="0.25">
      <c r="A42" s="26">
        <v>3</v>
      </c>
      <c r="B42" s="225" t="s">
        <v>67</v>
      </c>
      <c r="C42" s="226"/>
      <c r="D42" s="226"/>
      <c r="E42" s="227"/>
      <c r="F42" s="108">
        <f>'Форма 4 Свод '!C43</f>
        <v>2</v>
      </c>
      <c r="G42" s="43">
        <f>'Форма 4 Свод '!D43</f>
        <v>12</v>
      </c>
      <c r="H42" s="123">
        <f>'Форма 4 Свод '!E43</f>
        <v>0</v>
      </c>
      <c r="I42" s="123">
        <f>'Форма 4 Свод '!F43</f>
        <v>0</v>
      </c>
      <c r="J42" s="123">
        <f>'Форма 4 Свод '!G43</f>
        <v>0</v>
      </c>
      <c r="K42" s="123">
        <f>'Форма 4 Свод '!H43</f>
        <v>12</v>
      </c>
      <c r="L42" s="123">
        <f>'Форма 4 Свод '!I43</f>
        <v>0</v>
      </c>
      <c r="M42" s="123">
        <f>'Форма 4 Свод '!J43</f>
        <v>0</v>
      </c>
      <c r="N42" s="123">
        <f>'Форма 4 Свод '!K43</f>
        <v>0</v>
      </c>
      <c r="O42" s="123">
        <f>'Форма 4 Свод '!L43</f>
        <v>0</v>
      </c>
      <c r="P42" s="123">
        <f>'Форма 4 Свод '!M43</f>
        <v>12</v>
      </c>
      <c r="Q42" s="123">
        <f>'Форма 4 Свод '!N43</f>
        <v>0</v>
      </c>
      <c r="R42" s="123">
        <f>'Форма 4 Свод '!O43</f>
        <v>0</v>
      </c>
      <c r="S42" s="44">
        <f>'Форма 4 Свод '!P43</f>
        <v>0</v>
      </c>
      <c r="T42" s="45">
        <f>'Форма 4 Свод '!Q43</f>
        <v>0</v>
      </c>
      <c r="U42" s="45">
        <f>'Форма 4 Свод '!R43</f>
        <v>0</v>
      </c>
      <c r="V42" s="45">
        <f>'Форма 4 Свод '!S43</f>
        <v>0</v>
      </c>
      <c r="W42" s="45">
        <f>'Форма 4 Свод '!T43</f>
        <v>0</v>
      </c>
      <c r="X42" s="45">
        <f>'Форма 4 Свод '!U43</f>
        <v>0</v>
      </c>
      <c r="Y42" s="45">
        <f>'Форма 4 Свод '!V43</f>
        <v>0</v>
      </c>
      <c r="Z42" s="126">
        <f>'Форма 4 Свод '!W43</f>
        <v>0</v>
      </c>
      <c r="AA42" s="45">
        <f>'Форма 4 Свод '!X43</f>
        <v>0</v>
      </c>
      <c r="AB42" s="45">
        <f>'Форма 4 Свод '!Y43</f>
        <v>0</v>
      </c>
      <c r="AC42" s="45">
        <f>'Форма 4 Свод '!Z43</f>
        <v>0</v>
      </c>
      <c r="AD42" s="133">
        <f>'Форма 4 Свод '!AA43</f>
        <v>0</v>
      </c>
      <c r="AE42" s="146">
        <f>S42*G42+T42*H42+U42*I42+V42*J42+W42*K42+N42*Z42+P42*AB42</f>
        <v>0</v>
      </c>
      <c r="AF42" s="50">
        <f>F42*AE42</f>
        <v>0</v>
      </c>
    </row>
    <row r="43" spans="1:75" ht="21.75" customHeight="1" thickBot="1" x14ac:dyDescent="0.35">
      <c r="A43" s="256" t="s">
        <v>9</v>
      </c>
      <c r="B43" s="257"/>
      <c r="C43" s="257"/>
      <c r="D43" s="257"/>
      <c r="E43" s="258"/>
      <c r="F43" s="131">
        <f>SUM(F40:F42)</f>
        <v>35</v>
      </c>
      <c r="G43" s="22"/>
      <c r="H43" s="21"/>
      <c r="I43" s="21"/>
      <c r="J43" s="21"/>
      <c r="K43" s="21"/>
      <c r="L43" s="109"/>
      <c r="M43" s="21"/>
      <c r="N43" s="21"/>
      <c r="O43" s="21"/>
      <c r="P43" s="21"/>
      <c r="Q43" s="21"/>
      <c r="R43" s="21"/>
      <c r="S43" s="22"/>
      <c r="T43" s="21"/>
      <c r="U43" s="21"/>
      <c r="V43" s="21"/>
      <c r="W43" s="21"/>
      <c r="X43" s="109"/>
      <c r="Y43" s="21"/>
      <c r="Z43" s="125"/>
      <c r="AA43" s="21"/>
      <c r="AB43" s="21"/>
      <c r="AC43" s="21"/>
      <c r="AD43" s="20"/>
      <c r="AE43" s="127"/>
      <c r="AF43" s="49">
        <f>SUM(AF40:AF42)</f>
        <v>0</v>
      </c>
    </row>
    <row r="44" spans="1:75" ht="25.5" customHeight="1" thickBot="1" x14ac:dyDescent="0.25">
      <c r="A44" s="116"/>
      <c r="B44" s="36"/>
      <c r="C44" s="36"/>
      <c r="D44" s="36"/>
      <c r="E44" s="36"/>
      <c r="F44" s="36"/>
      <c r="G44" s="206" t="s">
        <v>40</v>
      </c>
      <c r="H44" s="206"/>
      <c r="I44" s="117" t="str">
        <f>S14</f>
        <v>Аганское</v>
      </c>
      <c r="J44" s="32"/>
      <c r="K44" s="92"/>
      <c r="L44" s="92"/>
      <c r="M44" s="92"/>
      <c r="N44" s="117"/>
      <c r="O44" s="32"/>
      <c r="P44" s="32"/>
      <c r="Q44" s="117"/>
      <c r="R44" s="32"/>
      <c r="S44" s="117"/>
      <c r="T44" s="36"/>
      <c r="U44" s="36"/>
      <c r="V44" s="36"/>
      <c r="W44" s="36"/>
      <c r="X44" s="117"/>
      <c r="Y44" s="36"/>
      <c r="Z44" s="36"/>
      <c r="AA44" s="36"/>
      <c r="AB44" s="36"/>
      <c r="AC44" s="36"/>
      <c r="AD44" s="36"/>
      <c r="AE44" s="36"/>
      <c r="AF44" s="118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</row>
    <row r="45" spans="1:75" ht="23.25" customHeight="1" x14ac:dyDescent="0.2">
      <c r="A45" s="238" t="s">
        <v>23</v>
      </c>
      <c r="B45" s="210" t="s">
        <v>22</v>
      </c>
      <c r="C45" s="211"/>
      <c r="D45" s="211"/>
      <c r="E45" s="212"/>
      <c r="F45" s="216" t="s">
        <v>21</v>
      </c>
      <c r="G45" s="207" t="s">
        <v>20</v>
      </c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9"/>
      <c r="S45" s="252" t="s">
        <v>19</v>
      </c>
      <c r="T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4"/>
      <c r="AE45" s="245" t="s">
        <v>18</v>
      </c>
      <c r="AF45" s="249" t="s">
        <v>17</v>
      </c>
    </row>
    <row r="46" spans="1:75" ht="23.25" customHeight="1" thickBot="1" x14ac:dyDescent="0.25">
      <c r="A46" s="238"/>
      <c r="B46" s="210"/>
      <c r="C46" s="211"/>
      <c r="D46" s="211"/>
      <c r="E46" s="212"/>
      <c r="F46" s="217"/>
      <c r="G46" s="235" t="s">
        <v>16</v>
      </c>
      <c r="H46" s="234"/>
      <c r="I46" s="233" t="s">
        <v>15</v>
      </c>
      <c r="J46" s="234"/>
      <c r="K46" s="231" t="s">
        <v>14</v>
      </c>
      <c r="L46" s="217" t="s">
        <v>47</v>
      </c>
      <c r="M46" s="217"/>
      <c r="N46" s="217"/>
      <c r="O46" s="217"/>
      <c r="P46" s="217"/>
      <c r="Q46" s="217"/>
      <c r="R46" s="243"/>
      <c r="S46" s="240" t="s">
        <v>16</v>
      </c>
      <c r="T46" s="241"/>
      <c r="U46" s="242" t="s">
        <v>15</v>
      </c>
      <c r="V46" s="241"/>
      <c r="W46" s="247" t="s">
        <v>14</v>
      </c>
      <c r="X46" s="216" t="s">
        <v>47</v>
      </c>
      <c r="Y46" s="216"/>
      <c r="Z46" s="216"/>
      <c r="AA46" s="216"/>
      <c r="AB46" s="216"/>
      <c r="AC46" s="216"/>
      <c r="AD46" s="255"/>
      <c r="AE46" s="245"/>
      <c r="AF46" s="250"/>
    </row>
    <row r="47" spans="1:75" s="24" customFormat="1" ht="110.25" customHeight="1" thickBot="1" x14ac:dyDescent="0.25">
      <c r="A47" s="239"/>
      <c r="B47" s="213"/>
      <c r="C47" s="214"/>
      <c r="D47" s="214"/>
      <c r="E47" s="215"/>
      <c r="F47" s="218"/>
      <c r="G47" s="95" t="s">
        <v>13</v>
      </c>
      <c r="H47" s="96" t="s">
        <v>12</v>
      </c>
      <c r="I47" s="96" t="s">
        <v>13</v>
      </c>
      <c r="J47" s="96" t="s">
        <v>12</v>
      </c>
      <c r="K47" s="232"/>
      <c r="L47" s="113" t="s">
        <v>48</v>
      </c>
      <c r="M47" s="111" t="s">
        <v>49</v>
      </c>
      <c r="N47" s="110" t="s">
        <v>50</v>
      </c>
      <c r="O47" s="111" t="s">
        <v>51</v>
      </c>
      <c r="P47" s="112" t="s">
        <v>52</v>
      </c>
      <c r="Q47" s="113" t="s">
        <v>53</v>
      </c>
      <c r="R47" s="111" t="s">
        <v>54</v>
      </c>
      <c r="S47" s="29" t="s">
        <v>13</v>
      </c>
      <c r="T47" s="28" t="s">
        <v>12</v>
      </c>
      <c r="U47" s="28" t="s">
        <v>13</v>
      </c>
      <c r="V47" s="28" t="s">
        <v>12</v>
      </c>
      <c r="W47" s="248"/>
      <c r="X47" s="98" t="s">
        <v>48</v>
      </c>
      <c r="Y47" s="99" t="s">
        <v>49</v>
      </c>
      <c r="Z47" s="96" t="s">
        <v>50</v>
      </c>
      <c r="AA47" s="96" t="s">
        <v>51</v>
      </c>
      <c r="AB47" s="97" t="s">
        <v>52</v>
      </c>
      <c r="AC47" s="98" t="s">
        <v>53</v>
      </c>
      <c r="AD47" s="99" t="s">
        <v>54</v>
      </c>
      <c r="AE47" s="246"/>
      <c r="AF47" s="251"/>
    </row>
    <row r="48" spans="1:75" s="24" customFormat="1" ht="23.25" customHeight="1" x14ac:dyDescent="0.2">
      <c r="A48" s="91">
        <v>1</v>
      </c>
      <c r="B48" s="219" t="s">
        <v>11</v>
      </c>
      <c r="C48" s="220"/>
      <c r="D48" s="220"/>
      <c r="E48" s="221"/>
      <c r="F48" s="108">
        <f>'Форма 4 Свод '!C44</f>
        <v>2</v>
      </c>
      <c r="G48" s="43">
        <f>'Форма 4 Свод '!D44</f>
        <v>18</v>
      </c>
      <c r="H48" s="123">
        <f>'Форма 4 Свод '!E44</f>
        <v>0</v>
      </c>
      <c r="I48" s="123">
        <f>'Форма 4 Свод '!F44</f>
        <v>0</v>
      </c>
      <c r="J48" s="123">
        <f>'Форма 4 Свод '!G44</f>
        <v>0</v>
      </c>
      <c r="K48" s="123">
        <f>'Форма 4 Свод '!H44</f>
        <v>18</v>
      </c>
      <c r="L48" s="123">
        <f>'Форма 4 Свод '!I44</f>
        <v>0</v>
      </c>
      <c r="M48" s="123">
        <f>'Форма 4 Свод '!J44</f>
        <v>0</v>
      </c>
      <c r="N48" s="123">
        <f>'Форма 4 Свод '!K44</f>
        <v>0</v>
      </c>
      <c r="O48" s="123">
        <f>'Форма 4 Свод '!L44</f>
        <v>0</v>
      </c>
      <c r="P48" s="123">
        <f>'Форма 4 Свод '!M44</f>
        <v>18</v>
      </c>
      <c r="Q48" s="123">
        <f>'Форма 4 Свод '!N44</f>
        <v>0</v>
      </c>
      <c r="R48" s="123">
        <f>'Форма 4 Свод '!O44</f>
        <v>0</v>
      </c>
      <c r="S48" s="44">
        <f>'Форма 4 Свод '!P44</f>
        <v>0</v>
      </c>
      <c r="T48" s="45">
        <f>'Форма 4 Свод '!Q44</f>
        <v>0</v>
      </c>
      <c r="U48" s="45">
        <f>'Форма 4 Свод '!R44</f>
        <v>0</v>
      </c>
      <c r="V48" s="45">
        <f>'Форма 4 Свод '!S44</f>
        <v>0</v>
      </c>
      <c r="W48" s="45">
        <f>'Форма 4 Свод '!T44</f>
        <v>0</v>
      </c>
      <c r="X48" s="45">
        <f>'Форма 4 Свод '!U44</f>
        <v>0</v>
      </c>
      <c r="Y48" s="45">
        <f>'Форма 4 Свод '!V44</f>
        <v>0</v>
      </c>
      <c r="Z48" s="45">
        <f>'Форма 4 Свод '!W44</f>
        <v>0</v>
      </c>
      <c r="AA48" s="45">
        <f>'Форма 4 Свод '!X44</f>
        <v>0</v>
      </c>
      <c r="AB48" s="45">
        <f>'Форма 4 Свод '!Y44</f>
        <v>0</v>
      </c>
      <c r="AC48" s="45">
        <f>'Форма 4 Свод '!Z44</f>
        <v>0</v>
      </c>
      <c r="AD48" s="120">
        <f>'Форма 4 Свод '!AA44</f>
        <v>0</v>
      </c>
      <c r="AE48" s="132">
        <f>S48*G48+T48*H48+U48*I48+V48*J48+W48*K48+N48*Z48+P48*AB48</f>
        <v>0</v>
      </c>
      <c r="AF48" s="46">
        <f>F48*AE48</f>
        <v>0</v>
      </c>
    </row>
    <row r="49" spans="1:75" s="24" customFormat="1" ht="23.25" customHeight="1" x14ac:dyDescent="0.2">
      <c r="A49" s="25">
        <v>2</v>
      </c>
      <c r="B49" s="222" t="s">
        <v>10</v>
      </c>
      <c r="C49" s="223"/>
      <c r="D49" s="223"/>
      <c r="E49" s="224"/>
      <c r="F49" s="108">
        <f>'Форма 4 Свод '!C45</f>
        <v>4</v>
      </c>
      <c r="G49" s="43">
        <f>'Форма 4 Свод '!D45</f>
        <v>50</v>
      </c>
      <c r="H49" s="123">
        <f>'Форма 4 Свод '!E45</f>
        <v>0</v>
      </c>
      <c r="I49" s="123">
        <f>'Форма 4 Свод '!F45</f>
        <v>10</v>
      </c>
      <c r="J49" s="123">
        <f>'Форма 4 Свод '!G45</f>
        <v>0</v>
      </c>
      <c r="K49" s="123">
        <f>'Форма 4 Свод '!H45</f>
        <v>50</v>
      </c>
      <c r="L49" s="123">
        <f>'Форма 4 Свод '!I45</f>
        <v>0</v>
      </c>
      <c r="M49" s="123">
        <f>'Форма 4 Свод '!J45</f>
        <v>0</v>
      </c>
      <c r="N49" s="123">
        <f>'Форма 4 Свод '!K45</f>
        <v>50</v>
      </c>
      <c r="O49" s="123">
        <f>'Форма 4 Свод '!L45</f>
        <v>0</v>
      </c>
      <c r="P49" s="123">
        <f>'Форма 4 Свод '!M45</f>
        <v>50</v>
      </c>
      <c r="Q49" s="123">
        <f>'Форма 4 Свод '!N45</f>
        <v>0</v>
      </c>
      <c r="R49" s="123">
        <f>'Форма 4 Свод '!O45</f>
        <v>0</v>
      </c>
      <c r="S49" s="44">
        <f>'Форма 4 Свод '!P45</f>
        <v>0</v>
      </c>
      <c r="T49" s="45">
        <f>'Форма 4 Свод '!Q45</f>
        <v>0</v>
      </c>
      <c r="U49" s="45">
        <f>'Форма 4 Свод '!R45</f>
        <v>0</v>
      </c>
      <c r="V49" s="45">
        <f>'Форма 4 Свод '!S45</f>
        <v>0</v>
      </c>
      <c r="W49" s="45">
        <f>'Форма 4 Свод '!T45</f>
        <v>0</v>
      </c>
      <c r="X49" s="45">
        <f>'Форма 4 Свод '!U45</f>
        <v>0</v>
      </c>
      <c r="Y49" s="45">
        <f>'Форма 4 Свод '!V45</f>
        <v>0</v>
      </c>
      <c r="Z49" s="45">
        <f>'Форма 4 Свод '!W45</f>
        <v>0</v>
      </c>
      <c r="AA49" s="45">
        <f>'Форма 4 Свод '!X45</f>
        <v>0</v>
      </c>
      <c r="AB49" s="45">
        <f>'Форма 4 Свод '!Y45</f>
        <v>0</v>
      </c>
      <c r="AC49" s="45">
        <f>'Форма 4 Свод '!Z45</f>
        <v>0</v>
      </c>
      <c r="AD49" s="46">
        <f>'Форма 4 Свод '!AA45</f>
        <v>0</v>
      </c>
      <c r="AE49" s="114">
        <f>S49*G49+T49*H49+U49*I49+V49*J49+W49*K49+N49*Z49+P49*AB49</f>
        <v>0</v>
      </c>
      <c r="AF49" s="46">
        <f>F49*AE49</f>
        <v>0</v>
      </c>
    </row>
    <row r="50" spans="1:75" s="24" customFormat="1" ht="28.5" customHeight="1" thickBot="1" x14ac:dyDescent="0.25">
      <c r="A50" s="26">
        <v>3</v>
      </c>
      <c r="B50" s="225" t="s">
        <v>67</v>
      </c>
      <c r="C50" s="226"/>
      <c r="D50" s="226"/>
      <c r="E50" s="227"/>
      <c r="F50" s="108">
        <f>'Форма 4 Свод '!C46</f>
        <v>1</v>
      </c>
      <c r="G50" s="43">
        <f>'Форма 4 Свод '!D46</f>
        <v>12</v>
      </c>
      <c r="H50" s="123">
        <f>'Форма 4 Свод '!E46</f>
        <v>0</v>
      </c>
      <c r="I50" s="123">
        <f>'Форма 4 Свод '!F46</f>
        <v>0</v>
      </c>
      <c r="J50" s="123">
        <f>'Форма 4 Свод '!G46</f>
        <v>0</v>
      </c>
      <c r="K50" s="123">
        <f>'Форма 4 Свод '!H46</f>
        <v>12</v>
      </c>
      <c r="L50" s="123">
        <f>'Форма 4 Свод '!I46</f>
        <v>0</v>
      </c>
      <c r="M50" s="123">
        <f>'Форма 4 Свод '!J46</f>
        <v>0</v>
      </c>
      <c r="N50" s="123">
        <f>'Форма 4 Свод '!K46</f>
        <v>0</v>
      </c>
      <c r="O50" s="123">
        <f>'Форма 4 Свод '!L46</f>
        <v>0</v>
      </c>
      <c r="P50" s="123">
        <f>'Форма 4 Свод '!M46</f>
        <v>12</v>
      </c>
      <c r="Q50" s="123">
        <f>'Форма 4 Свод '!N46</f>
        <v>0</v>
      </c>
      <c r="R50" s="123">
        <f>'Форма 4 Свод '!O46</f>
        <v>0</v>
      </c>
      <c r="S50" s="44">
        <f>'Форма 4 Свод '!P46</f>
        <v>0</v>
      </c>
      <c r="T50" s="45">
        <f>'Форма 4 Свод '!Q46</f>
        <v>0</v>
      </c>
      <c r="U50" s="45">
        <f>'Форма 4 Свод '!R46</f>
        <v>0</v>
      </c>
      <c r="V50" s="45">
        <f>'Форма 4 Свод '!S46</f>
        <v>0</v>
      </c>
      <c r="W50" s="45">
        <f>'Форма 4 Свод '!T46</f>
        <v>0</v>
      </c>
      <c r="X50" s="45">
        <f>'Форма 4 Свод '!U46</f>
        <v>0</v>
      </c>
      <c r="Y50" s="45">
        <f>'Форма 4 Свод '!V46</f>
        <v>0</v>
      </c>
      <c r="Z50" s="126">
        <f>'Форма 4 Свод '!W46</f>
        <v>0</v>
      </c>
      <c r="AA50" s="45">
        <f>'Форма 4 Свод '!X46</f>
        <v>0</v>
      </c>
      <c r="AB50" s="45">
        <f>'Форма 4 Свод '!Y46</f>
        <v>0</v>
      </c>
      <c r="AC50" s="45">
        <f>'Форма 4 Свод '!Z46</f>
        <v>0</v>
      </c>
      <c r="AD50" s="133">
        <f>'Форма 4 Свод '!AA46</f>
        <v>0</v>
      </c>
      <c r="AE50" s="146">
        <f>S50*G50+T50*H50+U50*I50+V50*J50+W50*K50+N50*Z50+P50*AB50</f>
        <v>0</v>
      </c>
      <c r="AF50" s="50">
        <f>F50*AE50</f>
        <v>0</v>
      </c>
    </row>
    <row r="51" spans="1:75" ht="21.75" customHeight="1" thickBot="1" x14ac:dyDescent="0.35">
      <c r="A51" s="256" t="s">
        <v>9</v>
      </c>
      <c r="B51" s="257"/>
      <c r="C51" s="257"/>
      <c r="D51" s="257"/>
      <c r="E51" s="258"/>
      <c r="F51" s="131">
        <f>SUM(F48:F50)</f>
        <v>7</v>
      </c>
      <c r="G51" s="22"/>
      <c r="H51" s="21"/>
      <c r="I51" s="21"/>
      <c r="J51" s="21"/>
      <c r="K51" s="21"/>
      <c r="L51" s="109"/>
      <c r="M51" s="21"/>
      <c r="N51" s="21"/>
      <c r="O51" s="21"/>
      <c r="P51" s="21"/>
      <c r="Q51" s="21"/>
      <c r="R51" s="21"/>
      <c r="S51" s="22"/>
      <c r="T51" s="21"/>
      <c r="U51" s="21"/>
      <c r="V51" s="21"/>
      <c r="W51" s="21"/>
      <c r="X51" s="109"/>
      <c r="Y51" s="21"/>
      <c r="Z51" s="125"/>
      <c r="AA51" s="21"/>
      <c r="AB51" s="21"/>
      <c r="AC51" s="21"/>
      <c r="AD51" s="20"/>
      <c r="AE51" s="127"/>
      <c r="AF51" s="49">
        <f>SUM(AF48:AF50)</f>
        <v>0</v>
      </c>
    </row>
    <row r="52" spans="1:75" ht="25.5" customHeight="1" thickBot="1" x14ac:dyDescent="0.25">
      <c r="A52" s="116"/>
      <c r="B52" s="36"/>
      <c r="C52" s="36"/>
      <c r="D52" s="36"/>
      <c r="E52" s="36"/>
      <c r="F52" s="36"/>
      <c r="G52" s="206" t="s">
        <v>40</v>
      </c>
      <c r="H52" s="206"/>
      <c r="I52" s="117" t="str">
        <f>U14</f>
        <v>Южно - Аганское</v>
      </c>
      <c r="J52" s="32"/>
      <c r="K52" s="92"/>
      <c r="L52" s="92"/>
      <c r="M52" s="92"/>
      <c r="N52" s="117"/>
      <c r="O52" s="32"/>
      <c r="P52" s="32"/>
      <c r="Q52" s="117"/>
      <c r="R52" s="32"/>
      <c r="S52" s="117"/>
      <c r="T52" s="36"/>
      <c r="U52" s="36"/>
      <c r="V52" s="36"/>
      <c r="W52" s="36"/>
      <c r="X52" s="117"/>
      <c r="Y52" s="36"/>
      <c r="Z52" s="36"/>
      <c r="AA52" s="36"/>
      <c r="AB52" s="36"/>
      <c r="AC52" s="36"/>
      <c r="AD52" s="36"/>
      <c r="AE52" s="36"/>
      <c r="AF52" s="118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</row>
    <row r="53" spans="1:75" ht="23.25" customHeight="1" x14ac:dyDescent="0.2">
      <c r="A53" s="238" t="s">
        <v>23</v>
      </c>
      <c r="B53" s="210" t="s">
        <v>22</v>
      </c>
      <c r="C53" s="211"/>
      <c r="D53" s="211"/>
      <c r="E53" s="212"/>
      <c r="F53" s="216" t="s">
        <v>21</v>
      </c>
      <c r="G53" s="207" t="s">
        <v>20</v>
      </c>
      <c r="H53" s="208"/>
      <c r="I53" s="208"/>
      <c r="J53" s="208"/>
      <c r="K53" s="208"/>
      <c r="L53" s="208"/>
      <c r="M53" s="208"/>
      <c r="N53" s="208"/>
      <c r="O53" s="208"/>
      <c r="P53" s="208"/>
      <c r="Q53" s="208"/>
      <c r="R53" s="209"/>
      <c r="S53" s="252" t="s">
        <v>19</v>
      </c>
      <c r="T53" s="253"/>
      <c r="U53" s="253"/>
      <c r="V53" s="253"/>
      <c r="W53" s="253"/>
      <c r="X53" s="253"/>
      <c r="Y53" s="253"/>
      <c r="Z53" s="253"/>
      <c r="AA53" s="253"/>
      <c r="AB53" s="253"/>
      <c r="AC53" s="253"/>
      <c r="AD53" s="254"/>
      <c r="AE53" s="245" t="s">
        <v>18</v>
      </c>
      <c r="AF53" s="249" t="s">
        <v>17</v>
      </c>
    </row>
    <row r="54" spans="1:75" ht="23.25" customHeight="1" thickBot="1" x14ac:dyDescent="0.25">
      <c r="A54" s="238"/>
      <c r="B54" s="210"/>
      <c r="C54" s="211"/>
      <c r="D54" s="211"/>
      <c r="E54" s="212"/>
      <c r="F54" s="217"/>
      <c r="G54" s="235" t="s">
        <v>16</v>
      </c>
      <c r="H54" s="234"/>
      <c r="I54" s="233" t="s">
        <v>15</v>
      </c>
      <c r="J54" s="234"/>
      <c r="K54" s="231" t="s">
        <v>14</v>
      </c>
      <c r="L54" s="217" t="s">
        <v>47</v>
      </c>
      <c r="M54" s="217"/>
      <c r="N54" s="217"/>
      <c r="O54" s="217"/>
      <c r="P54" s="217"/>
      <c r="Q54" s="217"/>
      <c r="R54" s="243"/>
      <c r="S54" s="240" t="s">
        <v>16</v>
      </c>
      <c r="T54" s="241"/>
      <c r="U54" s="242" t="s">
        <v>15</v>
      </c>
      <c r="V54" s="241"/>
      <c r="W54" s="247" t="s">
        <v>14</v>
      </c>
      <c r="X54" s="216" t="s">
        <v>47</v>
      </c>
      <c r="Y54" s="216"/>
      <c r="Z54" s="216"/>
      <c r="AA54" s="216"/>
      <c r="AB54" s="216"/>
      <c r="AC54" s="216"/>
      <c r="AD54" s="255"/>
      <c r="AE54" s="245"/>
      <c r="AF54" s="250"/>
    </row>
    <row r="55" spans="1:75" s="24" customFormat="1" ht="110.25" customHeight="1" thickBot="1" x14ac:dyDescent="0.25">
      <c r="A55" s="239"/>
      <c r="B55" s="213"/>
      <c r="C55" s="214"/>
      <c r="D55" s="214"/>
      <c r="E55" s="215"/>
      <c r="F55" s="218"/>
      <c r="G55" s="95" t="s">
        <v>13</v>
      </c>
      <c r="H55" s="96" t="s">
        <v>12</v>
      </c>
      <c r="I55" s="96" t="s">
        <v>13</v>
      </c>
      <c r="J55" s="96" t="s">
        <v>12</v>
      </c>
      <c r="K55" s="232"/>
      <c r="L55" s="113" t="s">
        <v>48</v>
      </c>
      <c r="M55" s="111" t="s">
        <v>49</v>
      </c>
      <c r="N55" s="110" t="s">
        <v>50</v>
      </c>
      <c r="O55" s="111" t="s">
        <v>51</v>
      </c>
      <c r="P55" s="112" t="s">
        <v>52</v>
      </c>
      <c r="Q55" s="113" t="s">
        <v>53</v>
      </c>
      <c r="R55" s="111" t="s">
        <v>54</v>
      </c>
      <c r="S55" s="29" t="s">
        <v>13</v>
      </c>
      <c r="T55" s="28" t="s">
        <v>12</v>
      </c>
      <c r="U55" s="28" t="s">
        <v>13</v>
      </c>
      <c r="V55" s="28" t="s">
        <v>12</v>
      </c>
      <c r="W55" s="248"/>
      <c r="X55" s="98" t="s">
        <v>48</v>
      </c>
      <c r="Y55" s="99" t="s">
        <v>49</v>
      </c>
      <c r="Z55" s="96" t="s">
        <v>50</v>
      </c>
      <c r="AA55" s="96" t="s">
        <v>51</v>
      </c>
      <c r="AB55" s="97" t="s">
        <v>52</v>
      </c>
      <c r="AC55" s="98" t="s">
        <v>53</v>
      </c>
      <c r="AD55" s="99" t="s">
        <v>54</v>
      </c>
      <c r="AE55" s="246"/>
      <c r="AF55" s="251"/>
    </row>
    <row r="56" spans="1:75" s="24" customFormat="1" ht="23.25" customHeight="1" x14ac:dyDescent="0.2">
      <c r="A56" s="91">
        <v>1</v>
      </c>
      <c r="B56" s="219" t="s">
        <v>11</v>
      </c>
      <c r="C56" s="220"/>
      <c r="D56" s="220"/>
      <c r="E56" s="221"/>
      <c r="F56" s="108">
        <f>'Форма 4 Свод '!C47</f>
        <v>1</v>
      </c>
      <c r="G56" s="43">
        <f>'Форма 4 Свод '!D47</f>
        <v>18</v>
      </c>
      <c r="H56" s="123">
        <f>'Форма 4 Свод '!E47</f>
        <v>0</v>
      </c>
      <c r="I56" s="123">
        <f>'Форма 4 Свод '!F47</f>
        <v>0</v>
      </c>
      <c r="J56" s="123">
        <f>'Форма 4 Свод '!G47</f>
        <v>0</v>
      </c>
      <c r="K56" s="123">
        <f>'Форма 4 Свод '!H47</f>
        <v>18</v>
      </c>
      <c r="L56" s="123">
        <f>'Форма 4 Свод '!I47</f>
        <v>0</v>
      </c>
      <c r="M56" s="123">
        <f>'Форма 4 Свод '!J47</f>
        <v>0</v>
      </c>
      <c r="N56" s="123">
        <f>'Форма 4 Свод '!K47</f>
        <v>0</v>
      </c>
      <c r="O56" s="123">
        <f>'Форма 4 Свод '!L47</f>
        <v>0</v>
      </c>
      <c r="P56" s="123">
        <f>'Форма 4 Свод '!M47</f>
        <v>18</v>
      </c>
      <c r="Q56" s="123">
        <f>'Форма 4 Свод '!N47</f>
        <v>0</v>
      </c>
      <c r="R56" s="123">
        <f>'Форма 4 Свод '!O47</f>
        <v>0</v>
      </c>
      <c r="S56" s="44">
        <f>'Форма 4 Свод '!P47</f>
        <v>0</v>
      </c>
      <c r="T56" s="45">
        <f>'Форма 4 Свод '!Q47</f>
        <v>0</v>
      </c>
      <c r="U56" s="45">
        <f>'Форма 4 Свод '!R47</f>
        <v>0</v>
      </c>
      <c r="V56" s="45">
        <f>'Форма 4 Свод '!S47</f>
        <v>0</v>
      </c>
      <c r="W56" s="45">
        <f>'Форма 4 Свод '!T47</f>
        <v>0</v>
      </c>
      <c r="X56" s="45">
        <f>'Форма 4 Свод '!U47</f>
        <v>0</v>
      </c>
      <c r="Y56" s="45">
        <f>'Форма 4 Свод '!V47</f>
        <v>0</v>
      </c>
      <c r="Z56" s="45">
        <f>'Форма 4 Свод '!W47</f>
        <v>0</v>
      </c>
      <c r="AA56" s="45">
        <f>'Форма 4 Свод '!X47</f>
        <v>0</v>
      </c>
      <c r="AB56" s="45">
        <f>'Форма 4 Свод '!Y47</f>
        <v>0</v>
      </c>
      <c r="AC56" s="45">
        <f>'Форма 4 Свод '!Z47</f>
        <v>0</v>
      </c>
      <c r="AD56" s="120">
        <f>'Форма 4 Свод '!AA47</f>
        <v>0</v>
      </c>
      <c r="AE56" s="132">
        <f>S56*G56+T56*H56+U56*I56+V56*J56+W56*K56+N56*Z56+P56*AB56</f>
        <v>0</v>
      </c>
      <c r="AF56" s="46">
        <f>F56*AE56</f>
        <v>0</v>
      </c>
    </row>
    <row r="57" spans="1:75" s="24" customFormat="1" ht="23.25" customHeight="1" x14ac:dyDescent="0.2">
      <c r="A57" s="25">
        <v>2</v>
      </c>
      <c r="B57" s="222" t="s">
        <v>10</v>
      </c>
      <c r="C57" s="223"/>
      <c r="D57" s="223"/>
      <c r="E57" s="224"/>
      <c r="F57" s="108">
        <f>'Форма 4 Свод '!C48</f>
        <v>3</v>
      </c>
      <c r="G57" s="43">
        <f>'Форма 4 Свод '!D48</f>
        <v>50</v>
      </c>
      <c r="H57" s="123">
        <f>'Форма 4 Свод '!E48</f>
        <v>0</v>
      </c>
      <c r="I57" s="123">
        <f>'Форма 4 Свод '!F48</f>
        <v>10</v>
      </c>
      <c r="J57" s="123">
        <f>'Форма 4 Свод '!G48</f>
        <v>0</v>
      </c>
      <c r="K57" s="123">
        <f>'Форма 4 Свод '!H48</f>
        <v>50</v>
      </c>
      <c r="L57" s="123">
        <f>'Форма 4 Свод '!I48</f>
        <v>0</v>
      </c>
      <c r="M57" s="123">
        <f>'Форма 4 Свод '!J48</f>
        <v>0</v>
      </c>
      <c r="N57" s="123">
        <f>'Форма 4 Свод '!K48</f>
        <v>50</v>
      </c>
      <c r="O57" s="123">
        <f>'Форма 4 Свод '!L48</f>
        <v>0</v>
      </c>
      <c r="P57" s="123">
        <f>'Форма 4 Свод '!M48</f>
        <v>50</v>
      </c>
      <c r="Q57" s="123">
        <f>'Форма 4 Свод '!N48</f>
        <v>0</v>
      </c>
      <c r="R57" s="123">
        <f>'Форма 4 Свод '!O48</f>
        <v>0</v>
      </c>
      <c r="S57" s="44">
        <f>'Форма 4 Свод '!P48</f>
        <v>0</v>
      </c>
      <c r="T57" s="45">
        <f>'Форма 4 Свод '!Q48</f>
        <v>0</v>
      </c>
      <c r="U57" s="45">
        <f>'Форма 4 Свод '!R48</f>
        <v>0</v>
      </c>
      <c r="V57" s="45">
        <f>'Форма 4 Свод '!S48</f>
        <v>0</v>
      </c>
      <c r="W57" s="45">
        <f>'Форма 4 Свод '!T48</f>
        <v>0</v>
      </c>
      <c r="X57" s="45">
        <f>'Форма 4 Свод '!U48</f>
        <v>0</v>
      </c>
      <c r="Y57" s="45">
        <f>'Форма 4 Свод '!V48</f>
        <v>0</v>
      </c>
      <c r="Z57" s="45">
        <f>'Форма 4 Свод '!W48</f>
        <v>0</v>
      </c>
      <c r="AA57" s="45">
        <f>'Форма 4 Свод '!X48</f>
        <v>0</v>
      </c>
      <c r="AB57" s="45">
        <f>'Форма 4 Свод '!Y48</f>
        <v>0</v>
      </c>
      <c r="AC57" s="45">
        <f>'Форма 4 Свод '!Z48</f>
        <v>0</v>
      </c>
      <c r="AD57" s="46">
        <f>'Форма 4 Свод '!AA48</f>
        <v>0</v>
      </c>
      <c r="AE57" s="114">
        <f>S57*G57+T57*H57+U57*I57+V57*J57+W57*K57+N57*Z57+P57*AB57</f>
        <v>0</v>
      </c>
      <c r="AF57" s="46">
        <f>F57*AE57</f>
        <v>0</v>
      </c>
    </row>
    <row r="58" spans="1:75" s="24" customFormat="1" ht="28.5" customHeight="1" thickBot="1" x14ac:dyDescent="0.25">
      <c r="A58" s="26">
        <v>3</v>
      </c>
      <c r="B58" s="225" t="s">
        <v>67</v>
      </c>
      <c r="C58" s="226"/>
      <c r="D58" s="226"/>
      <c r="E58" s="227"/>
      <c r="F58" s="108">
        <f>'Форма 4 Свод '!C49</f>
        <v>0</v>
      </c>
      <c r="G58" s="43">
        <f>'Форма 4 Свод '!D49</f>
        <v>12</v>
      </c>
      <c r="H58" s="123">
        <f>'Форма 4 Свод '!E49</f>
        <v>0</v>
      </c>
      <c r="I58" s="123">
        <f>'Форма 4 Свод '!F49</f>
        <v>0</v>
      </c>
      <c r="J58" s="123">
        <f>'Форма 4 Свод '!G49</f>
        <v>0</v>
      </c>
      <c r="K58" s="123">
        <f>'Форма 4 Свод '!H49</f>
        <v>12</v>
      </c>
      <c r="L58" s="123">
        <f>'Форма 4 Свод '!I49</f>
        <v>0</v>
      </c>
      <c r="M58" s="123">
        <f>'Форма 4 Свод '!J49</f>
        <v>0</v>
      </c>
      <c r="N58" s="123">
        <f>'Форма 4 Свод '!K49</f>
        <v>0</v>
      </c>
      <c r="O58" s="123">
        <f>'Форма 4 Свод '!L49</f>
        <v>0</v>
      </c>
      <c r="P58" s="123">
        <f>'Форма 4 Свод '!M49</f>
        <v>12</v>
      </c>
      <c r="Q58" s="123">
        <f>'Форма 4 Свод '!N49</f>
        <v>0</v>
      </c>
      <c r="R58" s="123">
        <f>'Форма 4 Свод '!O49</f>
        <v>0</v>
      </c>
      <c r="S58" s="44">
        <f>'Форма 4 Свод '!P49</f>
        <v>0</v>
      </c>
      <c r="T58" s="45">
        <f>'Форма 4 Свод '!Q49</f>
        <v>0</v>
      </c>
      <c r="U58" s="45">
        <f>'Форма 4 Свод '!R49</f>
        <v>0</v>
      </c>
      <c r="V58" s="45">
        <f>'Форма 4 Свод '!S49</f>
        <v>0</v>
      </c>
      <c r="W58" s="45">
        <f>'Форма 4 Свод '!T49</f>
        <v>0</v>
      </c>
      <c r="X58" s="45">
        <f>'Форма 4 Свод '!U49</f>
        <v>0</v>
      </c>
      <c r="Y58" s="45">
        <f>'Форма 4 Свод '!V49</f>
        <v>0</v>
      </c>
      <c r="Z58" s="126">
        <f>'Форма 4 Свод '!W49</f>
        <v>0</v>
      </c>
      <c r="AA58" s="45">
        <f>'Форма 4 Свод '!X49</f>
        <v>0</v>
      </c>
      <c r="AB58" s="45">
        <f>'Форма 4 Свод '!Y49</f>
        <v>0</v>
      </c>
      <c r="AC58" s="45">
        <f>'Форма 4 Свод '!Z49</f>
        <v>0</v>
      </c>
      <c r="AD58" s="133">
        <f>'Форма 4 Свод '!AA49</f>
        <v>0</v>
      </c>
      <c r="AE58" s="146">
        <f>S58*G58+T58*H58+U58*I58+V58*J58+W58*K58+N58*Z58+P58*AB58</f>
        <v>0</v>
      </c>
      <c r="AF58" s="50">
        <f>F58*AE58</f>
        <v>0</v>
      </c>
    </row>
    <row r="59" spans="1:75" ht="21.75" customHeight="1" thickBot="1" x14ac:dyDescent="0.35">
      <c r="A59" s="256" t="s">
        <v>9</v>
      </c>
      <c r="B59" s="257"/>
      <c r="C59" s="257"/>
      <c r="D59" s="257"/>
      <c r="E59" s="258"/>
      <c r="F59" s="131">
        <f>SUM(F56:F58)</f>
        <v>4</v>
      </c>
      <c r="G59" s="22"/>
      <c r="H59" s="21"/>
      <c r="I59" s="21"/>
      <c r="J59" s="21"/>
      <c r="K59" s="21"/>
      <c r="L59" s="109"/>
      <c r="M59" s="21"/>
      <c r="N59" s="21"/>
      <c r="O59" s="21"/>
      <c r="P59" s="21"/>
      <c r="Q59" s="21"/>
      <c r="R59" s="21"/>
      <c r="S59" s="22"/>
      <c r="T59" s="21"/>
      <c r="U59" s="21"/>
      <c r="V59" s="21"/>
      <c r="W59" s="21"/>
      <c r="X59" s="109"/>
      <c r="Y59" s="21"/>
      <c r="Z59" s="125"/>
      <c r="AA59" s="21"/>
      <c r="AB59" s="21"/>
      <c r="AC59" s="21"/>
      <c r="AD59" s="20"/>
      <c r="AE59" s="127"/>
      <c r="AF59" s="49">
        <f>SUM(AF56:AF58)</f>
        <v>0</v>
      </c>
    </row>
    <row r="60" spans="1:75" ht="25.5" customHeight="1" thickBot="1" x14ac:dyDescent="0.25">
      <c r="A60" s="116"/>
      <c r="B60" s="36"/>
      <c r="C60" s="36"/>
      <c r="D60" s="36"/>
      <c r="E60" s="36"/>
      <c r="F60" s="36"/>
      <c r="G60" s="206" t="s">
        <v>40</v>
      </c>
      <c r="H60" s="206"/>
      <c r="I60" s="117" t="str">
        <f>X14</f>
        <v>Северо-Покурское</v>
      </c>
      <c r="J60" s="32"/>
      <c r="K60" s="142"/>
      <c r="L60" s="142"/>
      <c r="M60" s="142"/>
      <c r="N60" s="117"/>
      <c r="O60" s="32"/>
      <c r="P60" s="32"/>
      <c r="Q60" s="117"/>
      <c r="R60" s="32"/>
      <c r="S60" s="117"/>
      <c r="T60" s="36"/>
      <c r="U60" s="36"/>
      <c r="V60" s="36"/>
      <c r="W60" s="36"/>
      <c r="X60" s="117"/>
      <c r="Y60" s="36"/>
      <c r="Z60" s="36"/>
      <c r="AA60" s="36"/>
      <c r="AB60" s="36"/>
      <c r="AC60" s="36"/>
      <c r="AD60" s="36"/>
      <c r="AE60" s="36"/>
      <c r="AF60" s="118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</row>
    <row r="61" spans="1:75" ht="23.25" customHeight="1" x14ac:dyDescent="0.2">
      <c r="A61" s="238" t="s">
        <v>23</v>
      </c>
      <c r="B61" s="210" t="s">
        <v>22</v>
      </c>
      <c r="C61" s="211"/>
      <c r="D61" s="211"/>
      <c r="E61" s="212"/>
      <c r="F61" s="216" t="s">
        <v>21</v>
      </c>
      <c r="G61" s="207" t="s">
        <v>20</v>
      </c>
      <c r="H61" s="208"/>
      <c r="I61" s="208"/>
      <c r="J61" s="208"/>
      <c r="K61" s="208"/>
      <c r="L61" s="208"/>
      <c r="M61" s="208"/>
      <c r="N61" s="208"/>
      <c r="O61" s="208"/>
      <c r="P61" s="208"/>
      <c r="Q61" s="208"/>
      <c r="R61" s="209"/>
      <c r="S61" s="252" t="s">
        <v>19</v>
      </c>
      <c r="T61" s="253"/>
      <c r="U61" s="253"/>
      <c r="V61" s="253"/>
      <c r="W61" s="253"/>
      <c r="X61" s="253"/>
      <c r="Y61" s="253"/>
      <c r="Z61" s="253"/>
      <c r="AA61" s="253"/>
      <c r="AB61" s="253"/>
      <c r="AC61" s="253"/>
      <c r="AD61" s="254"/>
      <c r="AE61" s="245" t="s">
        <v>18</v>
      </c>
      <c r="AF61" s="249" t="s">
        <v>17</v>
      </c>
    </row>
    <row r="62" spans="1:75" ht="23.25" customHeight="1" thickBot="1" x14ac:dyDescent="0.25">
      <c r="A62" s="238"/>
      <c r="B62" s="210"/>
      <c r="C62" s="211"/>
      <c r="D62" s="211"/>
      <c r="E62" s="212"/>
      <c r="F62" s="217"/>
      <c r="G62" s="235" t="s">
        <v>16</v>
      </c>
      <c r="H62" s="234"/>
      <c r="I62" s="233" t="s">
        <v>15</v>
      </c>
      <c r="J62" s="234"/>
      <c r="K62" s="231" t="s">
        <v>14</v>
      </c>
      <c r="L62" s="217" t="s">
        <v>47</v>
      </c>
      <c r="M62" s="217"/>
      <c r="N62" s="217"/>
      <c r="O62" s="217"/>
      <c r="P62" s="217"/>
      <c r="Q62" s="217"/>
      <c r="R62" s="243"/>
      <c r="S62" s="240" t="s">
        <v>16</v>
      </c>
      <c r="T62" s="241"/>
      <c r="U62" s="242" t="s">
        <v>15</v>
      </c>
      <c r="V62" s="241"/>
      <c r="W62" s="247" t="s">
        <v>14</v>
      </c>
      <c r="X62" s="216" t="s">
        <v>47</v>
      </c>
      <c r="Y62" s="216"/>
      <c r="Z62" s="216"/>
      <c r="AA62" s="216"/>
      <c r="AB62" s="216"/>
      <c r="AC62" s="216"/>
      <c r="AD62" s="255"/>
      <c r="AE62" s="245"/>
      <c r="AF62" s="250"/>
    </row>
    <row r="63" spans="1:75" s="24" customFormat="1" ht="110.25" customHeight="1" thickBot="1" x14ac:dyDescent="0.25">
      <c r="A63" s="239"/>
      <c r="B63" s="213"/>
      <c r="C63" s="214"/>
      <c r="D63" s="214"/>
      <c r="E63" s="215"/>
      <c r="F63" s="218"/>
      <c r="G63" s="95" t="s">
        <v>13</v>
      </c>
      <c r="H63" s="96" t="s">
        <v>12</v>
      </c>
      <c r="I63" s="96" t="s">
        <v>13</v>
      </c>
      <c r="J63" s="96" t="s">
        <v>12</v>
      </c>
      <c r="K63" s="232"/>
      <c r="L63" s="113" t="s">
        <v>48</v>
      </c>
      <c r="M63" s="140" t="s">
        <v>49</v>
      </c>
      <c r="N63" s="110" t="s">
        <v>50</v>
      </c>
      <c r="O63" s="140" t="s">
        <v>51</v>
      </c>
      <c r="P63" s="112" t="s">
        <v>52</v>
      </c>
      <c r="Q63" s="113" t="s">
        <v>53</v>
      </c>
      <c r="R63" s="140" t="s">
        <v>54</v>
      </c>
      <c r="S63" s="29" t="s">
        <v>13</v>
      </c>
      <c r="T63" s="141" t="s">
        <v>12</v>
      </c>
      <c r="U63" s="141" t="s">
        <v>13</v>
      </c>
      <c r="V63" s="141" t="s">
        <v>12</v>
      </c>
      <c r="W63" s="248"/>
      <c r="X63" s="98" t="s">
        <v>48</v>
      </c>
      <c r="Y63" s="99" t="s">
        <v>49</v>
      </c>
      <c r="Z63" s="96" t="s">
        <v>50</v>
      </c>
      <c r="AA63" s="96" t="s">
        <v>51</v>
      </c>
      <c r="AB63" s="97" t="s">
        <v>52</v>
      </c>
      <c r="AC63" s="98" t="s">
        <v>53</v>
      </c>
      <c r="AD63" s="99" t="s">
        <v>54</v>
      </c>
      <c r="AE63" s="246"/>
      <c r="AF63" s="251"/>
    </row>
    <row r="64" spans="1:75" s="24" customFormat="1" ht="23.25" customHeight="1" x14ac:dyDescent="0.2">
      <c r="A64" s="91">
        <v>1</v>
      </c>
      <c r="B64" s="219" t="s">
        <v>11</v>
      </c>
      <c r="C64" s="220"/>
      <c r="D64" s="220"/>
      <c r="E64" s="221"/>
      <c r="F64" s="108">
        <f>'Форма 4 Свод '!C50</f>
        <v>5</v>
      </c>
      <c r="G64" s="43">
        <f>'Форма 4 Свод '!D50</f>
        <v>17</v>
      </c>
      <c r="H64" s="123">
        <f>'Форма 4 Свод '!E50</f>
        <v>0</v>
      </c>
      <c r="I64" s="123">
        <f>'Форма 4 Свод '!F50</f>
        <v>0</v>
      </c>
      <c r="J64" s="123">
        <f>'Форма 4 Свод '!G50</f>
        <v>0</v>
      </c>
      <c r="K64" s="123">
        <f>'Форма 4 Свод '!H50</f>
        <v>17</v>
      </c>
      <c r="L64" s="123">
        <f>'Форма 4 Свод '!I50</f>
        <v>0</v>
      </c>
      <c r="M64" s="123">
        <f>'Форма 4 Свод '!J50</f>
        <v>0</v>
      </c>
      <c r="N64" s="123">
        <f>'Форма 4 Свод '!K50</f>
        <v>0</v>
      </c>
      <c r="O64" s="123">
        <f>'Форма 4 Свод '!L50</f>
        <v>0</v>
      </c>
      <c r="P64" s="123">
        <f>'Форма 4 Свод '!M50</f>
        <v>17</v>
      </c>
      <c r="Q64" s="123">
        <f>'Форма 4 Свод '!N50</f>
        <v>0</v>
      </c>
      <c r="R64" s="123">
        <f>'Форма 4 Свод '!O50</f>
        <v>0</v>
      </c>
      <c r="S64" s="44">
        <f>'Форма 4 Свод '!P50</f>
        <v>0</v>
      </c>
      <c r="T64" s="45">
        <f>'Форма 4 Свод '!Q50</f>
        <v>0</v>
      </c>
      <c r="U64" s="45">
        <f>'Форма 4 Свод '!R50</f>
        <v>0</v>
      </c>
      <c r="V64" s="45">
        <f>'Форма 4 Свод '!S50</f>
        <v>0</v>
      </c>
      <c r="W64" s="45">
        <f>'Форма 4 Свод '!T50</f>
        <v>0</v>
      </c>
      <c r="X64" s="45">
        <f>'Форма 4 Свод '!U50</f>
        <v>0</v>
      </c>
      <c r="Y64" s="45">
        <f>'Форма 4 Свод '!V50</f>
        <v>0</v>
      </c>
      <c r="Z64" s="45">
        <f>'Форма 4 Свод '!W50</f>
        <v>0</v>
      </c>
      <c r="AA64" s="45">
        <f>'Форма 4 Свод '!X50</f>
        <v>0</v>
      </c>
      <c r="AB64" s="45">
        <f>'Форма 4 Свод '!Y50</f>
        <v>0</v>
      </c>
      <c r="AC64" s="45">
        <f>'Форма 4 Свод '!Z50</f>
        <v>0</v>
      </c>
      <c r="AD64" s="120">
        <f>'Форма 4 Свод '!AA50</f>
        <v>0</v>
      </c>
      <c r="AE64" s="132">
        <f>S64*G64+T64*H64+U64*I64+V64*J64+W64*K64+N64*Z64+P64*AB64</f>
        <v>0</v>
      </c>
      <c r="AF64" s="46">
        <f>F64*AE64</f>
        <v>0</v>
      </c>
    </row>
    <row r="65" spans="1:32" s="24" customFormat="1" ht="23.25" customHeight="1" x14ac:dyDescent="0.2">
      <c r="A65" s="25">
        <v>2</v>
      </c>
      <c r="B65" s="222" t="s">
        <v>10</v>
      </c>
      <c r="C65" s="223"/>
      <c r="D65" s="223"/>
      <c r="E65" s="224"/>
      <c r="F65" s="108">
        <f>'Форма 4 Свод '!C51</f>
        <v>23</v>
      </c>
      <c r="G65" s="43">
        <f>'Форма 4 Свод '!D51</f>
        <v>44</v>
      </c>
      <c r="H65" s="123">
        <f>'Форма 4 Свод '!E51</f>
        <v>0</v>
      </c>
      <c r="I65" s="123">
        <f>'Форма 4 Свод '!F51</f>
        <v>10</v>
      </c>
      <c r="J65" s="123">
        <f>'Форма 4 Свод '!G51</f>
        <v>0</v>
      </c>
      <c r="K65" s="123">
        <f>'Форма 4 Свод '!H51</f>
        <v>44</v>
      </c>
      <c r="L65" s="123">
        <f>'Форма 4 Свод '!I51</f>
        <v>0</v>
      </c>
      <c r="M65" s="123">
        <f>'Форма 4 Свод '!J51</f>
        <v>0</v>
      </c>
      <c r="N65" s="123">
        <f>'Форма 4 Свод '!K51</f>
        <v>44</v>
      </c>
      <c r="O65" s="123">
        <f>'Форма 4 Свод '!L51</f>
        <v>0</v>
      </c>
      <c r="P65" s="123">
        <f>'Форма 4 Свод '!M51</f>
        <v>44</v>
      </c>
      <c r="Q65" s="123">
        <f>'Форма 4 Свод '!N51</f>
        <v>0</v>
      </c>
      <c r="R65" s="123">
        <f>'Форма 4 Свод '!O51</f>
        <v>0</v>
      </c>
      <c r="S65" s="44">
        <f>'Форма 4 Свод '!P51</f>
        <v>0</v>
      </c>
      <c r="T65" s="45">
        <f>'Форма 4 Свод '!Q51</f>
        <v>0</v>
      </c>
      <c r="U65" s="45">
        <f>'Форма 4 Свод '!R51</f>
        <v>0</v>
      </c>
      <c r="V65" s="45">
        <f>'Форма 4 Свод '!S51</f>
        <v>0</v>
      </c>
      <c r="W65" s="45">
        <f>'Форма 4 Свод '!T51</f>
        <v>0</v>
      </c>
      <c r="X65" s="45">
        <f>'Форма 4 Свод '!U51</f>
        <v>0</v>
      </c>
      <c r="Y65" s="45">
        <f>'Форма 4 Свод '!V51</f>
        <v>0</v>
      </c>
      <c r="Z65" s="45">
        <f>'Форма 4 Свод '!W51</f>
        <v>0</v>
      </c>
      <c r="AA65" s="45">
        <f>'Форма 4 Свод '!X51</f>
        <v>0</v>
      </c>
      <c r="AB65" s="45">
        <f>'Форма 4 Свод '!Y51</f>
        <v>0</v>
      </c>
      <c r="AC65" s="45">
        <f>'Форма 4 Свод '!Z51</f>
        <v>0</v>
      </c>
      <c r="AD65" s="46">
        <f>'Форма 4 Свод '!AA51</f>
        <v>0</v>
      </c>
      <c r="AE65" s="114">
        <f>S65*G65+T65*H65+U65*I65+V65*J65+W65*K65+N65*Z65+P65*AB65</f>
        <v>0</v>
      </c>
      <c r="AF65" s="46">
        <f>F65*AE65</f>
        <v>0</v>
      </c>
    </row>
    <row r="66" spans="1:32" s="24" customFormat="1" ht="28.5" customHeight="1" thickBot="1" x14ac:dyDescent="0.25">
      <c r="A66" s="26">
        <v>3</v>
      </c>
      <c r="B66" s="225" t="s">
        <v>67</v>
      </c>
      <c r="C66" s="226"/>
      <c r="D66" s="226"/>
      <c r="E66" s="227"/>
      <c r="F66" s="108">
        <f>'Форма 4 Свод '!C52</f>
        <v>0</v>
      </c>
      <c r="G66" s="43">
        <f>'Форма 4 Свод '!D52</f>
        <v>12</v>
      </c>
      <c r="H66" s="123">
        <f>'Форма 4 Свод '!E52</f>
        <v>0</v>
      </c>
      <c r="I66" s="123">
        <f>'Форма 4 Свод '!F52</f>
        <v>0</v>
      </c>
      <c r="J66" s="123">
        <f>'Форма 4 Свод '!G52</f>
        <v>0</v>
      </c>
      <c r="K66" s="123">
        <f>'Форма 4 Свод '!H52</f>
        <v>12</v>
      </c>
      <c r="L66" s="123">
        <f>'Форма 4 Свод '!I52</f>
        <v>0</v>
      </c>
      <c r="M66" s="123">
        <f>'Форма 4 Свод '!J52</f>
        <v>0</v>
      </c>
      <c r="N66" s="123">
        <f>'Форма 4 Свод '!K52</f>
        <v>0</v>
      </c>
      <c r="O66" s="123">
        <f>'Форма 4 Свод '!L52</f>
        <v>0</v>
      </c>
      <c r="P66" s="123">
        <f>'Форма 4 Свод '!M52</f>
        <v>12</v>
      </c>
      <c r="Q66" s="123">
        <f>'Форма 4 Свод '!N52</f>
        <v>0</v>
      </c>
      <c r="R66" s="123">
        <f>'Форма 4 Свод '!O52</f>
        <v>0</v>
      </c>
      <c r="S66" s="44">
        <f>'Форма 4 Свод '!P52</f>
        <v>0</v>
      </c>
      <c r="T66" s="45">
        <f>'Форма 4 Свод '!Q52</f>
        <v>0</v>
      </c>
      <c r="U66" s="45">
        <f>'Форма 4 Свод '!R52</f>
        <v>0</v>
      </c>
      <c r="V66" s="45">
        <f>'Форма 4 Свод '!S52</f>
        <v>0</v>
      </c>
      <c r="W66" s="45">
        <f>'Форма 4 Свод '!T52</f>
        <v>0</v>
      </c>
      <c r="X66" s="45">
        <f>'Форма 4 Свод '!U52</f>
        <v>0</v>
      </c>
      <c r="Y66" s="45">
        <f>'Форма 4 Свод '!V52</f>
        <v>0</v>
      </c>
      <c r="Z66" s="126">
        <f>'Форма 4 Свод '!W52</f>
        <v>0</v>
      </c>
      <c r="AA66" s="45">
        <f>'Форма 4 Свод '!X52</f>
        <v>0</v>
      </c>
      <c r="AB66" s="45">
        <f>'Форма 4 Свод '!Y52</f>
        <v>0</v>
      </c>
      <c r="AC66" s="45">
        <f>'Форма 4 Свод '!Z52</f>
        <v>0</v>
      </c>
      <c r="AD66" s="133">
        <f>'Форма 4 Свод '!AA52</f>
        <v>0</v>
      </c>
      <c r="AE66" s="115">
        <f>S66*G66+T66*H66+U66*I66+V66*J66+W66*K66+N66*Z66+P66*AB66</f>
        <v>0</v>
      </c>
      <c r="AF66" s="50">
        <f>F66*AE66</f>
        <v>0</v>
      </c>
    </row>
    <row r="67" spans="1:32" ht="21.75" customHeight="1" thickBot="1" x14ac:dyDescent="0.35">
      <c r="A67" s="256" t="s">
        <v>9</v>
      </c>
      <c r="B67" s="257"/>
      <c r="C67" s="257"/>
      <c r="D67" s="257"/>
      <c r="E67" s="258"/>
      <c r="F67" s="23">
        <f>SUM(F64:F66)</f>
        <v>28</v>
      </c>
      <c r="G67" s="22"/>
      <c r="H67" s="21"/>
      <c r="I67" s="21"/>
      <c r="J67" s="21"/>
      <c r="K67" s="21"/>
      <c r="L67" s="109"/>
      <c r="M67" s="21"/>
      <c r="N67" s="21"/>
      <c r="O67" s="21"/>
      <c r="P67" s="21"/>
      <c r="Q67" s="21"/>
      <c r="R67" s="21"/>
      <c r="S67" s="22"/>
      <c r="T67" s="21"/>
      <c r="U67" s="21"/>
      <c r="V67" s="21"/>
      <c r="W67" s="21"/>
      <c r="X67" s="109"/>
      <c r="Y67" s="21"/>
      <c r="Z67" s="125"/>
      <c r="AA67" s="21"/>
      <c r="AB67" s="21"/>
      <c r="AC67" s="21"/>
      <c r="AD67" s="20"/>
      <c r="AE67" s="127"/>
      <c r="AF67" s="49">
        <f>SUM(AF64:AF66)</f>
        <v>0</v>
      </c>
    </row>
    <row r="68" spans="1:32" ht="21.75" customHeight="1" thickBot="1" x14ac:dyDescent="0.35">
      <c r="A68" s="256" t="s">
        <v>41</v>
      </c>
      <c r="B68" s="257"/>
      <c r="C68" s="257"/>
      <c r="D68" s="257"/>
      <c r="E68" s="258"/>
      <c r="F68" s="131">
        <f>F25+F34+F43+F51+F59+F67</f>
        <v>77</v>
      </c>
      <c r="G68" s="22"/>
      <c r="H68" s="21"/>
      <c r="I68" s="21"/>
      <c r="J68" s="21"/>
      <c r="K68" s="21"/>
      <c r="L68" s="109"/>
      <c r="M68" s="21"/>
      <c r="N68" s="21"/>
      <c r="O68" s="21"/>
      <c r="P68" s="21"/>
      <c r="Q68" s="21"/>
      <c r="R68" s="21"/>
      <c r="S68" s="22"/>
      <c r="T68" s="21"/>
      <c r="U68" s="21"/>
      <c r="V68" s="21"/>
      <c r="W68" s="20"/>
      <c r="X68" s="22"/>
      <c r="Y68" s="21"/>
      <c r="Z68" s="21"/>
      <c r="AA68" s="21"/>
      <c r="AB68" s="21"/>
      <c r="AC68" s="21"/>
      <c r="AD68" s="21"/>
      <c r="AE68" s="47"/>
      <c r="AF68" s="47">
        <f>AF25+AF34+AF43+AF51+AF59+AF67</f>
        <v>0</v>
      </c>
    </row>
    <row r="69" spans="1:32" ht="21.75" customHeight="1" x14ac:dyDescent="0.3">
      <c r="A69" s="19"/>
      <c r="B69" s="19"/>
      <c r="C69" s="19"/>
      <c r="D69" s="19"/>
      <c r="E69" s="19"/>
      <c r="F69" s="145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48"/>
      <c r="AF69" s="48"/>
    </row>
    <row r="70" spans="1:32" ht="21.75" customHeight="1" x14ac:dyDescent="0.3">
      <c r="A70" s="19"/>
      <c r="B70" s="19"/>
      <c r="C70" s="19"/>
      <c r="D70" s="19"/>
      <c r="E70" s="19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48"/>
      <c r="AF70" s="48"/>
    </row>
    <row r="71" spans="1:32" ht="15.75" customHeight="1" x14ac:dyDescent="0.2">
      <c r="A71" s="259" t="s">
        <v>8</v>
      </c>
      <c r="B71" s="259"/>
      <c r="C71" s="259"/>
      <c r="D71" s="259"/>
      <c r="E71" s="259"/>
      <c r="F71" s="259"/>
      <c r="G71" s="259"/>
      <c r="H71" s="259"/>
      <c r="I71" s="259"/>
      <c r="J71" s="259"/>
      <c r="K71" s="259"/>
      <c r="L71" s="259"/>
      <c r="M71" s="259"/>
      <c r="N71" s="259"/>
      <c r="O71" s="259"/>
      <c r="P71" s="259"/>
      <c r="Q71" s="259"/>
      <c r="R71" s="259"/>
      <c r="S71" s="259"/>
      <c r="T71" s="259"/>
      <c r="U71" s="259"/>
      <c r="V71" s="259"/>
      <c r="W71" s="259"/>
      <c r="X71" s="259"/>
      <c r="Y71" s="259"/>
      <c r="Z71" s="259"/>
      <c r="AA71" s="259"/>
      <c r="AB71" s="259"/>
      <c r="AC71" s="259"/>
      <c r="AD71" s="259"/>
      <c r="AE71" s="259"/>
      <c r="AF71" s="259"/>
    </row>
    <row r="72" spans="1:32" ht="15.75" customHeight="1" x14ac:dyDescent="0.2">
      <c r="A72" s="259" t="s">
        <v>7</v>
      </c>
      <c r="B72" s="259"/>
      <c r="C72" s="259"/>
      <c r="D72" s="259"/>
      <c r="E72" s="259"/>
      <c r="F72" s="259"/>
      <c r="G72" s="259"/>
      <c r="H72" s="259"/>
      <c r="I72" s="259"/>
      <c r="J72" s="259"/>
      <c r="K72" s="259"/>
      <c r="L72" s="259"/>
      <c r="M72" s="259"/>
      <c r="N72" s="259"/>
      <c r="O72" s="259"/>
      <c r="P72" s="259"/>
      <c r="Q72" s="259"/>
      <c r="R72" s="259"/>
      <c r="S72" s="259"/>
      <c r="T72" s="259"/>
      <c r="U72" s="259"/>
      <c r="V72" s="259"/>
      <c r="W72" s="259"/>
      <c r="X72" s="259"/>
      <c r="Y72" s="259"/>
      <c r="Z72" s="259"/>
      <c r="AA72" s="259"/>
      <c r="AB72" s="259"/>
      <c r="AC72" s="259"/>
      <c r="AD72" s="259"/>
      <c r="AE72" s="259"/>
      <c r="AF72" s="259"/>
    </row>
    <row r="73" spans="1:32" ht="15.75" customHeight="1" x14ac:dyDescent="0.2">
      <c r="A73" s="259" t="s">
        <v>71</v>
      </c>
      <c r="B73" s="259"/>
      <c r="C73" s="259" t="s">
        <v>70</v>
      </c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  <c r="X73" s="259"/>
      <c r="Y73" s="259"/>
      <c r="Z73" s="259"/>
      <c r="AA73" s="259"/>
      <c r="AB73" s="259"/>
      <c r="AC73" s="259"/>
      <c r="AD73" s="259"/>
      <c r="AE73" s="259"/>
      <c r="AF73" s="259"/>
    </row>
    <row r="74" spans="1:32" ht="15.75" customHeight="1" x14ac:dyDescent="0.2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</row>
    <row r="75" spans="1:32" ht="15.75" x14ac:dyDescent="0.25">
      <c r="A75" s="13"/>
      <c r="B75" s="260" t="s">
        <v>6</v>
      </c>
      <c r="C75" s="260"/>
      <c r="D75" s="260"/>
      <c r="E75" s="260"/>
      <c r="F75" s="260"/>
      <c r="G75" s="260"/>
      <c r="H75" s="260"/>
      <c r="I75" s="260"/>
      <c r="J75" s="260"/>
      <c r="K75" s="260"/>
      <c r="L75" s="260"/>
      <c r="M75" s="260"/>
      <c r="N75" s="260"/>
      <c r="O75" s="260"/>
      <c r="P75" s="260"/>
      <c r="Q75" s="260"/>
      <c r="R75" s="260"/>
      <c r="S75" s="260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</row>
    <row r="76" spans="1:32" ht="15.75" x14ac:dyDescent="0.25">
      <c r="A76" s="13"/>
      <c r="B76" s="90"/>
      <c r="C76" s="16" t="s">
        <v>5</v>
      </c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12"/>
      <c r="U76" s="12"/>
      <c r="V76" s="12"/>
      <c r="W76" s="12"/>
      <c r="X76" s="90"/>
      <c r="Y76" s="12"/>
      <c r="Z76" s="12"/>
      <c r="AA76" s="12"/>
      <c r="AB76" s="12"/>
      <c r="AC76" s="12"/>
      <c r="AD76" s="12"/>
      <c r="AE76" s="12"/>
      <c r="AF76" s="12"/>
    </row>
    <row r="77" spans="1:32" ht="15.75" x14ac:dyDescent="0.25">
      <c r="A77" s="13"/>
      <c r="B77" s="260"/>
      <c r="C77" s="260"/>
      <c r="D77" s="260"/>
      <c r="E77" s="260"/>
      <c r="F77" s="26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14"/>
      <c r="T77" s="12"/>
      <c r="U77" s="12"/>
      <c r="V77" s="12"/>
      <c r="W77" s="12"/>
      <c r="X77" s="14"/>
      <c r="Y77" s="12"/>
      <c r="Z77" s="12"/>
      <c r="AA77" s="12"/>
      <c r="AB77" s="12"/>
      <c r="AC77" s="12"/>
      <c r="AD77" s="12"/>
      <c r="AE77" s="12"/>
      <c r="AF77" s="12"/>
    </row>
    <row r="78" spans="1:32" ht="15.75" x14ac:dyDescent="0.25">
      <c r="A78" s="13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14"/>
      <c r="T78" s="12"/>
      <c r="U78" s="12"/>
      <c r="V78" s="12"/>
      <c r="W78" s="12"/>
      <c r="X78" s="14"/>
      <c r="Y78" s="12"/>
      <c r="Z78" s="12"/>
      <c r="AA78" s="12"/>
      <c r="AB78" s="12"/>
      <c r="AC78" s="12"/>
      <c r="AD78" s="12"/>
      <c r="AE78" s="12"/>
      <c r="AF78" s="12"/>
    </row>
    <row r="79" spans="1:32" s="74" customFormat="1" ht="20.25" x14ac:dyDescent="0.3">
      <c r="C79" s="75"/>
      <c r="D79" s="75"/>
      <c r="E79" s="75"/>
      <c r="F79" s="75"/>
      <c r="G79" s="75"/>
      <c r="H79" s="75"/>
      <c r="L79" s="75"/>
      <c r="M79" s="75"/>
      <c r="N79" s="75"/>
      <c r="P79" s="75"/>
      <c r="Q79" s="75"/>
    </row>
    <row r="80" spans="1:32" s="74" customFormat="1" ht="20.25" x14ac:dyDescent="0.3">
      <c r="C80" s="75"/>
      <c r="D80" s="75"/>
      <c r="E80" s="75"/>
      <c r="F80" s="75"/>
      <c r="G80" s="75"/>
      <c r="H80" s="75"/>
      <c r="I80" s="75"/>
      <c r="L80" s="75"/>
      <c r="M80" s="75"/>
      <c r="N80" s="75"/>
      <c r="P80" s="75"/>
      <c r="Q80" s="75"/>
    </row>
    <row r="81" spans="1:32" s="76" customFormat="1" ht="20.25" x14ac:dyDescent="0.3">
      <c r="C81" s="75"/>
      <c r="D81" s="77"/>
      <c r="E81" s="77"/>
      <c r="F81" s="77"/>
      <c r="G81" s="77"/>
      <c r="H81" s="77"/>
      <c r="I81" s="77"/>
      <c r="L81" s="77"/>
      <c r="M81" s="77"/>
      <c r="N81" s="77"/>
      <c r="P81" s="77"/>
      <c r="Q81" s="77"/>
    </row>
    <row r="82" spans="1:32" ht="15.75" x14ac:dyDescent="0.25">
      <c r="A82" s="13"/>
      <c r="B82" s="12"/>
      <c r="C82" s="3"/>
      <c r="D82" s="12"/>
      <c r="E82" s="12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12"/>
      <c r="T82" s="11"/>
      <c r="U82" s="11"/>
      <c r="V82" s="11"/>
      <c r="W82" s="11"/>
      <c r="X82" s="12"/>
      <c r="Y82" s="11"/>
      <c r="Z82" s="11"/>
      <c r="AA82" s="11"/>
      <c r="AB82" s="11"/>
      <c r="AC82" s="11"/>
      <c r="AD82" s="11"/>
      <c r="AE82" s="11"/>
      <c r="AF82" s="11"/>
    </row>
    <row r="83" spans="1:32" ht="15.75" x14ac:dyDescent="0.25">
      <c r="A83" s="5"/>
      <c r="B83" s="5"/>
      <c r="C83" s="5"/>
      <c r="D83" s="5"/>
      <c r="E83" s="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93"/>
      <c r="U83" s="93"/>
      <c r="V83" s="93"/>
      <c r="W83" s="93"/>
      <c r="X83" s="3"/>
      <c r="Y83" s="93"/>
      <c r="Z83" s="93"/>
      <c r="AA83" s="93"/>
      <c r="AB83" s="93"/>
      <c r="AC83" s="93"/>
      <c r="AD83" s="93"/>
      <c r="AE83" s="93"/>
    </row>
    <row r="84" spans="1:32" ht="17.25" hidden="1" customHeight="1" x14ac:dyDescent="0.3">
      <c r="A84" s="10"/>
      <c r="B84" s="10"/>
      <c r="C84" s="10" t="s">
        <v>3</v>
      </c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8"/>
      <c r="U84" s="8"/>
      <c r="V84" s="8"/>
      <c r="W84" s="8"/>
      <c r="X84" s="9"/>
      <c r="Y84" s="8"/>
      <c r="Z84" s="8"/>
      <c r="AA84" s="8"/>
      <c r="AB84" s="8"/>
      <c r="AC84" s="8"/>
      <c r="AD84" s="8"/>
      <c r="AE84" s="8"/>
    </row>
    <row r="85" spans="1:32" ht="15.75" hidden="1" customHeight="1" x14ac:dyDescent="0.25">
      <c r="A85" s="7"/>
      <c r="B85" s="7"/>
      <c r="C85" s="6" t="s">
        <v>2</v>
      </c>
      <c r="D85" s="5"/>
      <c r="E85" s="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93"/>
      <c r="U85" s="93"/>
      <c r="V85" s="93"/>
      <c r="W85" s="93"/>
      <c r="X85" s="3"/>
      <c r="Y85" s="93"/>
      <c r="Z85" s="93"/>
      <c r="AA85" s="93"/>
      <c r="AB85" s="93"/>
      <c r="AC85" s="93"/>
      <c r="AD85" s="93"/>
      <c r="AE85" s="93"/>
    </row>
    <row r="86" spans="1:32" ht="15.75" hidden="1" x14ac:dyDescent="0.25">
      <c r="A86" s="4"/>
      <c r="B86" s="4"/>
      <c r="C86" s="3" t="s">
        <v>1</v>
      </c>
      <c r="F86" s="93" t="s">
        <v>0</v>
      </c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</row>
  </sheetData>
  <mergeCells count="135">
    <mergeCell ref="A72:AF72"/>
    <mergeCell ref="B75:S75"/>
    <mergeCell ref="B77:F77"/>
    <mergeCell ref="X54:AD54"/>
    <mergeCell ref="B56:E56"/>
    <mergeCell ref="B57:E57"/>
    <mergeCell ref="B58:E58"/>
    <mergeCell ref="A59:E59"/>
    <mergeCell ref="A68:E68"/>
    <mergeCell ref="G60:H60"/>
    <mergeCell ref="A61:A63"/>
    <mergeCell ref="B61:E63"/>
    <mergeCell ref="F61:F63"/>
    <mergeCell ref="G61:R61"/>
    <mergeCell ref="S61:AD61"/>
    <mergeCell ref="S62:T62"/>
    <mergeCell ref="U62:V62"/>
    <mergeCell ref="W62:W63"/>
    <mergeCell ref="X62:AD62"/>
    <mergeCell ref="B64:E64"/>
    <mergeCell ref="B65:E65"/>
    <mergeCell ref="B66:E66"/>
    <mergeCell ref="A67:E67"/>
    <mergeCell ref="A73:AF73"/>
    <mergeCell ref="A71:AF71"/>
    <mergeCell ref="AE61:AE63"/>
    <mergeCell ref="AF61:AF63"/>
    <mergeCell ref="G62:H62"/>
    <mergeCell ref="I62:J62"/>
    <mergeCell ref="K62:K63"/>
    <mergeCell ref="L62:R62"/>
    <mergeCell ref="S53:AD53"/>
    <mergeCell ref="AE53:AE55"/>
    <mergeCell ref="AF53:AF55"/>
    <mergeCell ref="G54:H54"/>
    <mergeCell ref="I54:J54"/>
    <mergeCell ref="K54:K55"/>
    <mergeCell ref="L54:R54"/>
    <mergeCell ref="S54:T54"/>
    <mergeCell ref="U54:V54"/>
    <mergeCell ref="W54:W55"/>
    <mergeCell ref="B48:E48"/>
    <mergeCell ref="B49:E49"/>
    <mergeCell ref="B50:E50"/>
    <mergeCell ref="A51:E51"/>
    <mergeCell ref="G52:H52"/>
    <mergeCell ref="A53:A55"/>
    <mergeCell ref="B53:E55"/>
    <mergeCell ref="F53:F55"/>
    <mergeCell ref="G53:R53"/>
    <mergeCell ref="AF45:AF47"/>
    <mergeCell ref="G46:H46"/>
    <mergeCell ref="I46:J46"/>
    <mergeCell ref="K46:K47"/>
    <mergeCell ref="L46:R46"/>
    <mergeCell ref="S46:T46"/>
    <mergeCell ref="U46:V46"/>
    <mergeCell ref="W46:W47"/>
    <mergeCell ref="X46:AD46"/>
    <mergeCell ref="A45:A47"/>
    <mergeCell ref="B45:E47"/>
    <mergeCell ref="F45:F47"/>
    <mergeCell ref="G45:R45"/>
    <mergeCell ref="S45:AD45"/>
    <mergeCell ref="AE45:AE47"/>
    <mergeCell ref="X38:AD38"/>
    <mergeCell ref="B40:E40"/>
    <mergeCell ref="B41:E41"/>
    <mergeCell ref="B42:E42"/>
    <mergeCell ref="A43:E43"/>
    <mergeCell ref="G44:H44"/>
    <mergeCell ref="S37:AD37"/>
    <mergeCell ref="AE37:AE39"/>
    <mergeCell ref="AF37:AF39"/>
    <mergeCell ref="G38:H38"/>
    <mergeCell ref="I38:J38"/>
    <mergeCell ref="K38:K39"/>
    <mergeCell ref="L38:R38"/>
    <mergeCell ref="S38:T38"/>
    <mergeCell ref="U38:V38"/>
    <mergeCell ref="W38:W39"/>
    <mergeCell ref="B31:E31"/>
    <mergeCell ref="B32:E32"/>
    <mergeCell ref="B33:E33"/>
    <mergeCell ref="A34:E34"/>
    <mergeCell ref="G36:H36"/>
    <mergeCell ref="A37:A39"/>
    <mergeCell ref="B37:E39"/>
    <mergeCell ref="F37:F39"/>
    <mergeCell ref="G37:R37"/>
    <mergeCell ref="AE28:AE30"/>
    <mergeCell ref="AF28:AF30"/>
    <mergeCell ref="G29:H29"/>
    <mergeCell ref="I29:J29"/>
    <mergeCell ref="K29:K30"/>
    <mergeCell ref="L29:R29"/>
    <mergeCell ref="S29:T29"/>
    <mergeCell ref="U29:V29"/>
    <mergeCell ref="W29:W30"/>
    <mergeCell ref="X29:AD29"/>
    <mergeCell ref="A28:A30"/>
    <mergeCell ref="B28:E30"/>
    <mergeCell ref="F28:F30"/>
    <mergeCell ref="G28:R28"/>
    <mergeCell ref="S28:AD28"/>
    <mergeCell ref="W20:W21"/>
    <mergeCell ref="X20:AD20"/>
    <mergeCell ref="B22:E22"/>
    <mergeCell ref="B23:E23"/>
    <mergeCell ref="B24:E24"/>
    <mergeCell ref="A25:E25"/>
    <mergeCell ref="G20:H20"/>
    <mergeCell ref="I20:J20"/>
    <mergeCell ref="K20:K21"/>
    <mergeCell ref="L20:R20"/>
    <mergeCell ref="S20:T20"/>
    <mergeCell ref="U20:V20"/>
    <mergeCell ref="G18:H18"/>
    <mergeCell ref="A19:A21"/>
    <mergeCell ref="B19:E21"/>
    <mergeCell ref="F19:F21"/>
    <mergeCell ref="G19:R19"/>
    <mergeCell ref="S19:AD19"/>
    <mergeCell ref="AE19:AE21"/>
    <mergeCell ref="AF19:AF21"/>
    <mergeCell ref="G27:H27"/>
    <mergeCell ref="AD2:AF2"/>
    <mergeCell ref="A3:AF3"/>
    <mergeCell ref="A4:AF4"/>
    <mergeCell ref="A6:B6"/>
    <mergeCell ref="A8:B8"/>
    <mergeCell ref="G14:H14"/>
    <mergeCell ref="A15:AF15"/>
    <mergeCell ref="A16:AF16"/>
    <mergeCell ref="A17:AF17"/>
  </mergeCells>
  <pageMargins left="0.39370078740157483" right="0.39370078740157483" top="0.31496062992125984" bottom="0.39370078740157483" header="0.23622047244094491" footer="0.51181102362204722"/>
  <pageSetup paperSize="9" scale="38" fitToWidth="0" fitToHeight="0" orientation="landscape" r:id="rId1"/>
  <headerFooter alignWithMargins="0"/>
  <rowBreaks count="1" manualBreakCount="1">
    <brk id="43" max="3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3"/>
  <sheetViews>
    <sheetView view="pageBreakPreview" zoomScale="75" zoomScaleNormal="75" workbookViewId="0">
      <selection activeCell="M14" sqref="M14"/>
    </sheetView>
  </sheetViews>
  <sheetFormatPr defaultRowHeight="12.75" x14ac:dyDescent="0.2"/>
  <cols>
    <col min="1" max="1" width="7.140625" style="1" customWidth="1"/>
    <col min="2" max="2" width="9.28515625" style="1" customWidth="1"/>
    <col min="3" max="3" width="26.5703125" style="1" customWidth="1"/>
    <col min="4" max="4" width="2.5703125" style="1" customWidth="1"/>
    <col min="5" max="5" width="2.28515625" style="1" customWidth="1"/>
    <col min="6" max="6" width="11.28515625" style="1" customWidth="1"/>
    <col min="7" max="7" width="9.5703125" style="1" customWidth="1"/>
    <col min="8" max="8" width="8.140625" style="1" customWidth="1"/>
    <col min="9" max="9" width="8.7109375" style="1" customWidth="1"/>
    <col min="10" max="10" width="9.28515625" style="1" customWidth="1"/>
    <col min="11" max="11" width="7.85546875" style="1" customWidth="1"/>
    <col min="12" max="12" width="9.5703125" style="1" customWidth="1"/>
    <col min="13" max="13" width="8.140625" style="1" customWidth="1"/>
    <col min="14" max="14" width="8.7109375" style="1" customWidth="1"/>
    <col min="15" max="15" width="9.28515625" style="1" customWidth="1"/>
    <col min="16" max="16" width="8.140625" style="1" customWidth="1"/>
    <col min="17" max="17" width="8.7109375" style="1" customWidth="1"/>
    <col min="18" max="18" width="9.28515625" style="1" customWidth="1"/>
    <col min="19" max="19" width="11.28515625" style="1" customWidth="1"/>
    <col min="20" max="20" width="10.42578125" style="1" customWidth="1"/>
    <col min="21" max="23" width="10.5703125" style="1" customWidth="1"/>
    <col min="24" max="24" width="11.5703125" style="1" customWidth="1"/>
    <col min="25" max="25" width="11" style="1" customWidth="1"/>
    <col min="26" max="27" width="10.85546875" style="1" customWidth="1"/>
    <col min="28" max="28" width="11" style="1" customWidth="1"/>
    <col min="29" max="30" width="10.5703125" style="1" customWidth="1"/>
    <col min="31" max="31" width="13.28515625" style="1" customWidth="1"/>
    <col min="32" max="32" width="14.42578125" style="1" customWidth="1"/>
    <col min="33" max="16384" width="9.140625" style="1"/>
  </cols>
  <sheetData>
    <row r="1" spans="1:34" ht="18" customHeight="1" x14ac:dyDescent="0.2">
      <c r="AF1" s="34"/>
      <c r="AG1" s="34"/>
      <c r="AH1" s="34"/>
    </row>
    <row r="2" spans="1:34" ht="18" customHeight="1" x14ac:dyDescent="0.3">
      <c r="AD2" s="205" t="s">
        <v>81</v>
      </c>
      <c r="AE2" s="205"/>
      <c r="AF2" s="205"/>
    </row>
    <row r="3" spans="1:34" ht="19.5" thickBot="1" x14ac:dyDescent="0.35">
      <c r="A3" s="228" t="s">
        <v>29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</row>
    <row r="4" spans="1:34" x14ac:dyDescent="0.2">
      <c r="A4" s="229" t="s">
        <v>28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</row>
    <row r="6" spans="1:34" ht="20.25" thickBot="1" x14ac:dyDescent="0.4">
      <c r="A6" s="230" t="s">
        <v>27</v>
      </c>
      <c r="B6" s="230"/>
      <c r="C6" s="33" t="s">
        <v>44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4" ht="18.75" x14ac:dyDescent="0.3">
      <c r="A7" s="31"/>
      <c r="B7" s="31"/>
    </row>
    <row r="8" spans="1:34" ht="20.25" thickBot="1" x14ac:dyDescent="0.4">
      <c r="A8" s="230" t="s">
        <v>26</v>
      </c>
      <c r="B8" s="230"/>
      <c r="C8" s="33" t="s">
        <v>25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4" ht="18.75" x14ac:dyDescent="0.3">
      <c r="A9" s="31"/>
      <c r="B9" s="31"/>
    </row>
    <row r="11" spans="1:34" ht="22.5" customHeight="1" x14ac:dyDescent="0.3">
      <c r="B11" s="35"/>
      <c r="C11" s="35"/>
      <c r="D11" s="35"/>
      <c r="E11" s="35"/>
      <c r="F11" s="35"/>
      <c r="G11" s="35"/>
      <c r="H11" s="128" t="s">
        <v>68</v>
      </c>
      <c r="I11" s="129" t="s">
        <v>65</v>
      </c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</row>
    <row r="13" spans="1:34" ht="18.75" x14ac:dyDescent="0.3">
      <c r="A13" s="19"/>
      <c r="B13" s="19"/>
      <c r="C13" s="19"/>
      <c r="D13" s="19"/>
      <c r="E13" s="19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7"/>
    </row>
    <row r="14" spans="1:34" ht="23.25" customHeight="1" thickBot="1" x14ac:dyDescent="0.25">
      <c r="B14" s="36"/>
      <c r="C14" s="36"/>
      <c r="D14" s="36"/>
      <c r="E14" s="36"/>
      <c r="F14" s="36"/>
      <c r="G14" s="206" t="s">
        <v>30</v>
      </c>
      <c r="H14" s="206"/>
      <c r="I14" s="130" t="s">
        <v>39</v>
      </c>
      <c r="K14" s="117"/>
      <c r="L14" s="92"/>
      <c r="M14" s="117"/>
      <c r="N14" s="117"/>
      <c r="P14" s="11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</row>
    <row r="15" spans="1:34" ht="23.25" customHeight="1" x14ac:dyDescent="0.2">
      <c r="A15" s="236" t="s">
        <v>24</v>
      </c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</row>
    <row r="16" spans="1:34" ht="15" customHeight="1" x14ac:dyDescent="0.2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</row>
    <row r="17" spans="1:75" ht="23.25" customHeight="1" thickBot="1" x14ac:dyDescent="0.3">
      <c r="A17" s="244" t="s">
        <v>75</v>
      </c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</row>
    <row r="18" spans="1:75" ht="25.5" customHeight="1" thickBot="1" x14ac:dyDescent="0.25">
      <c r="A18" s="116"/>
      <c r="B18" s="36"/>
      <c r="C18" s="36"/>
      <c r="D18" s="36"/>
      <c r="E18" s="36"/>
      <c r="F18" s="36"/>
      <c r="G18" s="206" t="s">
        <v>40</v>
      </c>
      <c r="H18" s="206"/>
      <c r="I18" s="117" t="str">
        <f>I14</f>
        <v>Тайлаковское</v>
      </c>
      <c r="J18" s="32"/>
      <c r="K18" s="92"/>
      <c r="L18" s="92"/>
      <c r="M18" s="92"/>
      <c r="N18" s="117"/>
      <c r="O18" s="32"/>
      <c r="P18" s="32"/>
      <c r="Q18" s="117"/>
      <c r="R18" s="32"/>
      <c r="S18" s="117"/>
      <c r="T18" s="36"/>
      <c r="U18" s="36"/>
      <c r="V18" s="36"/>
      <c r="W18" s="36"/>
      <c r="X18" s="117"/>
      <c r="Y18" s="36"/>
      <c r="Z18" s="36"/>
      <c r="AA18" s="36"/>
      <c r="AB18" s="36"/>
      <c r="AC18" s="36"/>
      <c r="AD18" s="36"/>
      <c r="AE18" s="36"/>
      <c r="AF18" s="118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</row>
    <row r="19" spans="1:75" ht="23.25" customHeight="1" x14ac:dyDescent="0.2">
      <c r="A19" s="238" t="s">
        <v>23</v>
      </c>
      <c r="B19" s="210" t="s">
        <v>22</v>
      </c>
      <c r="C19" s="211"/>
      <c r="D19" s="211"/>
      <c r="E19" s="212"/>
      <c r="F19" s="216" t="s">
        <v>21</v>
      </c>
      <c r="G19" s="207" t="s">
        <v>20</v>
      </c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9"/>
      <c r="S19" s="252" t="s">
        <v>19</v>
      </c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4"/>
      <c r="AE19" s="245" t="s">
        <v>18</v>
      </c>
      <c r="AF19" s="249" t="s">
        <v>17</v>
      </c>
    </row>
    <row r="20" spans="1:75" ht="23.25" customHeight="1" thickBot="1" x14ac:dyDescent="0.25">
      <c r="A20" s="238"/>
      <c r="B20" s="210"/>
      <c r="C20" s="211"/>
      <c r="D20" s="211"/>
      <c r="E20" s="212"/>
      <c r="F20" s="217"/>
      <c r="G20" s="235" t="s">
        <v>16</v>
      </c>
      <c r="H20" s="234"/>
      <c r="I20" s="233" t="s">
        <v>15</v>
      </c>
      <c r="J20" s="234"/>
      <c r="K20" s="231" t="s">
        <v>14</v>
      </c>
      <c r="L20" s="217" t="s">
        <v>47</v>
      </c>
      <c r="M20" s="217"/>
      <c r="N20" s="217"/>
      <c r="O20" s="217"/>
      <c r="P20" s="217"/>
      <c r="Q20" s="217"/>
      <c r="R20" s="243"/>
      <c r="S20" s="240" t="s">
        <v>16</v>
      </c>
      <c r="T20" s="241"/>
      <c r="U20" s="242" t="s">
        <v>15</v>
      </c>
      <c r="V20" s="241"/>
      <c r="W20" s="247" t="s">
        <v>14</v>
      </c>
      <c r="X20" s="216" t="s">
        <v>47</v>
      </c>
      <c r="Y20" s="216"/>
      <c r="Z20" s="216"/>
      <c r="AA20" s="216"/>
      <c r="AB20" s="216"/>
      <c r="AC20" s="216"/>
      <c r="AD20" s="255"/>
      <c r="AE20" s="245"/>
      <c r="AF20" s="250"/>
    </row>
    <row r="21" spans="1:75" s="24" customFormat="1" ht="110.25" customHeight="1" thickBot="1" x14ac:dyDescent="0.25">
      <c r="A21" s="239"/>
      <c r="B21" s="213"/>
      <c r="C21" s="214"/>
      <c r="D21" s="214"/>
      <c r="E21" s="215"/>
      <c r="F21" s="218"/>
      <c r="G21" s="95" t="s">
        <v>13</v>
      </c>
      <c r="H21" s="96" t="s">
        <v>12</v>
      </c>
      <c r="I21" s="96" t="s">
        <v>13</v>
      </c>
      <c r="J21" s="96" t="s">
        <v>12</v>
      </c>
      <c r="K21" s="232"/>
      <c r="L21" s="113" t="s">
        <v>48</v>
      </c>
      <c r="M21" s="111" t="s">
        <v>49</v>
      </c>
      <c r="N21" s="110" t="s">
        <v>50</v>
      </c>
      <c r="O21" s="111" t="s">
        <v>51</v>
      </c>
      <c r="P21" s="112" t="s">
        <v>52</v>
      </c>
      <c r="Q21" s="113" t="s">
        <v>53</v>
      </c>
      <c r="R21" s="111" t="s">
        <v>54</v>
      </c>
      <c r="S21" s="29" t="s">
        <v>13</v>
      </c>
      <c r="T21" s="28" t="s">
        <v>12</v>
      </c>
      <c r="U21" s="28" t="s">
        <v>13</v>
      </c>
      <c r="V21" s="28" t="s">
        <v>12</v>
      </c>
      <c r="W21" s="248"/>
      <c r="X21" s="98" t="s">
        <v>48</v>
      </c>
      <c r="Y21" s="99" t="s">
        <v>49</v>
      </c>
      <c r="Z21" s="96" t="s">
        <v>50</v>
      </c>
      <c r="AA21" s="96" t="s">
        <v>51</v>
      </c>
      <c r="AB21" s="97" t="s">
        <v>52</v>
      </c>
      <c r="AC21" s="98" t="s">
        <v>53</v>
      </c>
      <c r="AD21" s="99" t="s">
        <v>54</v>
      </c>
      <c r="AE21" s="246"/>
      <c r="AF21" s="251"/>
    </row>
    <row r="22" spans="1:75" s="24" customFormat="1" ht="23.25" customHeight="1" x14ac:dyDescent="0.2">
      <c r="A22" s="91">
        <v>1</v>
      </c>
      <c r="B22" s="219" t="s">
        <v>11</v>
      </c>
      <c r="C22" s="220"/>
      <c r="D22" s="220"/>
      <c r="E22" s="221"/>
      <c r="F22" s="108">
        <f>'Форма 4 Свод '!C54</f>
        <v>17</v>
      </c>
      <c r="G22" s="43">
        <f>'Форма 4 Свод '!D54</f>
        <v>15</v>
      </c>
      <c r="H22" s="123">
        <f>'Форма 4 Свод '!E54</f>
        <v>0</v>
      </c>
      <c r="I22" s="123">
        <f>'Форма 4 Свод '!F54</f>
        <v>0</v>
      </c>
      <c r="J22" s="123">
        <f>'Форма 4 Свод '!G54</f>
        <v>0</v>
      </c>
      <c r="K22" s="123">
        <f>'Форма 4 Свод '!H54</f>
        <v>15</v>
      </c>
      <c r="L22" s="123">
        <f>'Форма 4 Свод '!I54</f>
        <v>0</v>
      </c>
      <c r="M22" s="123">
        <f>'Форма 4 Свод '!J54</f>
        <v>0</v>
      </c>
      <c r="N22" s="123">
        <f>'Форма 4 Свод '!K54</f>
        <v>0</v>
      </c>
      <c r="O22" s="123">
        <f>'Форма 4 Свод '!L54</f>
        <v>0</v>
      </c>
      <c r="P22" s="123">
        <f>'Форма 4 Свод '!M54</f>
        <v>15</v>
      </c>
      <c r="Q22" s="123">
        <f>'Форма 4 Свод '!N54</f>
        <v>0</v>
      </c>
      <c r="R22" s="123">
        <f>'Форма 4 Свод '!O54</f>
        <v>0</v>
      </c>
      <c r="S22" s="44">
        <f>'Форма 4 Свод '!P54</f>
        <v>0</v>
      </c>
      <c r="T22" s="45">
        <f>'Форма 4 Свод '!Q54</f>
        <v>0</v>
      </c>
      <c r="U22" s="45">
        <f>'Форма 4 Свод '!R54</f>
        <v>0</v>
      </c>
      <c r="V22" s="45">
        <f>'Форма 4 Свод '!S54</f>
        <v>0</v>
      </c>
      <c r="W22" s="45">
        <f>'Форма 4 Свод '!T54</f>
        <v>0</v>
      </c>
      <c r="X22" s="45">
        <f>'Форма 4 Свод '!U54</f>
        <v>0</v>
      </c>
      <c r="Y22" s="45">
        <f>'Форма 4 Свод '!V54</f>
        <v>0</v>
      </c>
      <c r="Z22" s="45">
        <f>'Форма 4 Свод '!W54</f>
        <v>0</v>
      </c>
      <c r="AA22" s="45">
        <f>'Форма 4 Свод '!X54</f>
        <v>0</v>
      </c>
      <c r="AB22" s="45">
        <f>'Форма 4 Свод '!Y54</f>
        <v>0</v>
      </c>
      <c r="AC22" s="45">
        <f>'Форма 4 Свод '!Z54</f>
        <v>0</v>
      </c>
      <c r="AD22" s="120">
        <f>'Форма 4 Свод '!AA54</f>
        <v>0</v>
      </c>
      <c r="AE22" s="119">
        <f>S22*G22+T22*H22+U22*I22+V22*J22+W22*K22+N22*Z22+P22*AB22</f>
        <v>0</v>
      </c>
      <c r="AF22" s="46">
        <f>F22*AE22</f>
        <v>0</v>
      </c>
    </row>
    <row r="23" spans="1:75" s="24" customFormat="1" ht="23.25" customHeight="1" x14ac:dyDescent="0.2">
      <c r="A23" s="25">
        <v>2</v>
      </c>
      <c r="B23" s="222" t="s">
        <v>10</v>
      </c>
      <c r="C23" s="223"/>
      <c r="D23" s="223"/>
      <c r="E23" s="224"/>
      <c r="F23" s="108">
        <f>'Форма 4 Свод '!C55</f>
        <v>46</v>
      </c>
      <c r="G23" s="43">
        <f>'Форма 4 Свод '!D55</f>
        <v>45</v>
      </c>
      <c r="H23" s="123">
        <f>'Форма 4 Свод '!E55</f>
        <v>0</v>
      </c>
      <c r="I23" s="123">
        <f>'Форма 4 Свод '!F55</f>
        <v>10</v>
      </c>
      <c r="J23" s="123">
        <f>'Форма 4 Свод '!G55</f>
        <v>0</v>
      </c>
      <c r="K23" s="123">
        <f>'Форма 4 Свод '!H55</f>
        <v>45</v>
      </c>
      <c r="L23" s="123">
        <f>'Форма 4 Свод '!I55</f>
        <v>0</v>
      </c>
      <c r="M23" s="123">
        <f>'Форма 4 Свод '!J55</f>
        <v>0</v>
      </c>
      <c r="N23" s="123">
        <f>'Форма 4 Свод '!K55</f>
        <v>45</v>
      </c>
      <c r="O23" s="123">
        <f>'Форма 4 Свод '!L55</f>
        <v>0</v>
      </c>
      <c r="P23" s="123">
        <f>'Форма 4 Свод '!M55</f>
        <v>45</v>
      </c>
      <c r="Q23" s="123">
        <f>'Форма 4 Свод '!N55</f>
        <v>0</v>
      </c>
      <c r="R23" s="123">
        <f>'Форма 4 Свод '!O55</f>
        <v>0</v>
      </c>
      <c r="S23" s="44">
        <f>'Форма 4 Свод '!P55</f>
        <v>0</v>
      </c>
      <c r="T23" s="45">
        <f>'Форма 4 Свод '!Q55</f>
        <v>0</v>
      </c>
      <c r="U23" s="45">
        <f>'Форма 4 Свод '!R55</f>
        <v>0</v>
      </c>
      <c r="V23" s="45">
        <f>'Форма 4 Свод '!S55</f>
        <v>0</v>
      </c>
      <c r="W23" s="45">
        <f>'Форма 4 Свод '!T55</f>
        <v>0</v>
      </c>
      <c r="X23" s="45">
        <f>'Форма 4 Свод '!U55</f>
        <v>0</v>
      </c>
      <c r="Y23" s="45">
        <f>'Форма 4 Свод '!V55</f>
        <v>0</v>
      </c>
      <c r="Z23" s="45">
        <f>'Форма 4 Свод '!W55</f>
        <v>0</v>
      </c>
      <c r="AA23" s="45">
        <f>'Форма 4 Свод '!X55</f>
        <v>0</v>
      </c>
      <c r="AB23" s="45">
        <f>'Форма 4 Свод '!Y55</f>
        <v>0</v>
      </c>
      <c r="AC23" s="45">
        <f>'Форма 4 Свод '!Z55</f>
        <v>0</v>
      </c>
      <c r="AD23" s="46">
        <f>'Форма 4 Свод '!AA55</f>
        <v>0</v>
      </c>
      <c r="AE23" s="114">
        <f>S23*G23+T23*H23+U23*I23+V23*J23+W23*K23+N23*Z23+P23*AB23</f>
        <v>0</v>
      </c>
      <c r="AF23" s="46">
        <f>F23*AE23</f>
        <v>0</v>
      </c>
    </row>
    <row r="24" spans="1:75" s="24" customFormat="1" ht="28.5" customHeight="1" thickBot="1" x14ac:dyDescent="0.25">
      <c r="A24" s="26">
        <v>3</v>
      </c>
      <c r="B24" s="225" t="s">
        <v>67</v>
      </c>
      <c r="C24" s="226"/>
      <c r="D24" s="226"/>
      <c r="E24" s="227"/>
      <c r="F24" s="108">
        <f>'Форма 4 Свод '!C56</f>
        <v>1</v>
      </c>
      <c r="G24" s="43">
        <f>'Форма 4 Свод '!D56</f>
        <v>12</v>
      </c>
      <c r="H24" s="123">
        <f>'Форма 4 Свод '!E56</f>
        <v>0</v>
      </c>
      <c r="I24" s="123">
        <f>'Форма 4 Свод '!F56</f>
        <v>0</v>
      </c>
      <c r="J24" s="123">
        <f>'Форма 4 Свод '!G56</f>
        <v>0</v>
      </c>
      <c r="K24" s="123">
        <f>'Форма 4 Свод '!H56</f>
        <v>12</v>
      </c>
      <c r="L24" s="123">
        <f>'Форма 4 Свод '!I56</f>
        <v>0</v>
      </c>
      <c r="M24" s="123">
        <f>'Форма 4 Свод '!J56</f>
        <v>0</v>
      </c>
      <c r="N24" s="123">
        <f>'Форма 4 Свод '!K56</f>
        <v>0</v>
      </c>
      <c r="O24" s="123">
        <f>'Форма 4 Свод '!L56</f>
        <v>0</v>
      </c>
      <c r="P24" s="123">
        <f>'Форма 4 Свод '!M56</f>
        <v>12</v>
      </c>
      <c r="Q24" s="123">
        <f>'Форма 4 Свод '!N56</f>
        <v>0</v>
      </c>
      <c r="R24" s="123">
        <f>'Форма 4 Свод '!O56</f>
        <v>0</v>
      </c>
      <c r="S24" s="44">
        <f>'Форма 4 Свод '!P56</f>
        <v>0</v>
      </c>
      <c r="T24" s="45">
        <f>'Форма 4 Свод '!Q56</f>
        <v>0</v>
      </c>
      <c r="U24" s="45">
        <f>'Форма 4 Свод '!R56</f>
        <v>0</v>
      </c>
      <c r="V24" s="45">
        <f>'Форма 4 Свод '!S56</f>
        <v>0</v>
      </c>
      <c r="W24" s="45">
        <f>'Форма 4 Свод '!T56</f>
        <v>0</v>
      </c>
      <c r="X24" s="45">
        <f>'Форма 4 Свод '!U56</f>
        <v>0</v>
      </c>
      <c r="Y24" s="45">
        <f>'Форма 4 Свод '!V56</f>
        <v>0</v>
      </c>
      <c r="Z24" s="126">
        <f>'Форма 4 Свод '!W56</f>
        <v>0</v>
      </c>
      <c r="AA24" s="45">
        <f>'Форма 4 Свод '!X56</f>
        <v>0</v>
      </c>
      <c r="AB24" s="45">
        <f>'Форма 4 Свод '!Y56</f>
        <v>0</v>
      </c>
      <c r="AC24" s="45">
        <f>'Форма 4 Свод '!Z56</f>
        <v>0</v>
      </c>
      <c r="AD24" s="133">
        <f>'Форма 4 Свод '!AA56</f>
        <v>0</v>
      </c>
      <c r="AE24" s="115">
        <f>S24*G24+T24*H24+U24*I24+V24*J24+W24*K24+N24*Z24+P24*AB24</f>
        <v>0</v>
      </c>
      <c r="AF24" s="50">
        <f>F24*AE24</f>
        <v>0</v>
      </c>
    </row>
    <row r="25" spans="1:75" ht="21.75" customHeight="1" thickBot="1" x14ac:dyDescent="0.35">
      <c r="A25" s="256" t="s">
        <v>9</v>
      </c>
      <c r="B25" s="257"/>
      <c r="C25" s="257"/>
      <c r="D25" s="257"/>
      <c r="E25" s="258"/>
      <c r="F25" s="23">
        <f>SUM(F22:F24)</f>
        <v>64</v>
      </c>
      <c r="G25" s="22"/>
      <c r="H25" s="21"/>
      <c r="I25" s="21"/>
      <c r="J25" s="21"/>
      <c r="K25" s="21"/>
      <c r="L25" s="109"/>
      <c r="M25" s="21"/>
      <c r="N25" s="21"/>
      <c r="O25" s="21"/>
      <c r="P25" s="21"/>
      <c r="Q25" s="21"/>
      <c r="R25" s="21"/>
      <c r="S25" s="22"/>
      <c r="T25" s="21"/>
      <c r="U25" s="21"/>
      <c r="V25" s="21"/>
      <c r="W25" s="21"/>
      <c r="X25" s="109"/>
      <c r="Y25" s="21"/>
      <c r="Z25" s="125"/>
      <c r="AA25" s="21"/>
      <c r="AB25" s="21"/>
      <c r="AC25" s="21"/>
      <c r="AD25" s="20"/>
      <c r="AE25" s="127"/>
      <c r="AF25" s="49">
        <f>SUM(AF22:AF24)</f>
        <v>0</v>
      </c>
    </row>
    <row r="26" spans="1:75" ht="21.75" customHeight="1" thickBot="1" x14ac:dyDescent="0.35">
      <c r="A26" s="256" t="s">
        <v>41</v>
      </c>
      <c r="B26" s="257"/>
      <c r="C26" s="257"/>
      <c r="D26" s="257"/>
      <c r="E26" s="258"/>
      <c r="F26" s="131">
        <f>F25</f>
        <v>64</v>
      </c>
      <c r="G26" s="22"/>
      <c r="H26" s="21"/>
      <c r="I26" s="21"/>
      <c r="J26" s="21"/>
      <c r="K26" s="21"/>
      <c r="L26" s="109"/>
      <c r="M26" s="21"/>
      <c r="N26" s="21"/>
      <c r="O26" s="21"/>
      <c r="P26" s="21"/>
      <c r="Q26" s="21"/>
      <c r="R26" s="21"/>
      <c r="S26" s="22"/>
      <c r="T26" s="21"/>
      <c r="U26" s="21"/>
      <c r="V26" s="21"/>
      <c r="W26" s="20"/>
      <c r="X26" s="22"/>
      <c r="Y26" s="21"/>
      <c r="Z26" s="21"/>
      <c r="AA26" s="21"/>
      <c r="AB26" s="21"/>
      <c r="AC26" s="21"/>
      <c r="AD26" s="21"/>
      <c r="AE26" s="47"/>
      <c r="AF26" s="47">
        <f>AF25</f>
        <v>0</v>
      </c>
    </row>
    <row r="27" spans="1:75" ht="21.75" customHeight="1" x14ac:dyDescent="0.3">
      <c r="A27" s="19"/>
      <c r="B27" s="19"/>
      <c r="C27" s="19"/>
      <c r="D27" s="19"/>
      <c r="E27" s="19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48"/>
      <c r="AF27" s="48"/>
    </row>
    <row r="28" spans="1:75" ht="21.75" customHeight="1" x14ac:dyDescent="0.3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8"/>
      <c r="AA28" s="18"/>
      <c r="AB28" s="18"/>
      <c r="AC28" s="18"/>
      <c r="AD28" s="18"/>
      <c r="AE28" s="48"/>
      <c r="AF28" s="48"/>
    </row>
    <row r="29" spans="1:75" ht="15.75" customHeight="1" x14ac:dyDescent="0.2">
      <c r="A29" s="259" t="s">
        <v>8</v>
      </c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259"/>
      <c r="T29" s="259"/>
      <c r="U29" s="259"/>
      <c r="V29" s="259"/>
      <c r="W29" s="259"/>
      <c r="X29" s="259"/>
      <c r="Y29" s="259"/>
      <c r="Z29" s="259"/>
      <c r="AA29" s="259"/>
      <c r="AB29" s="259"/>
      <c r="AC29" s="259"/>
      <c r="AD29" s="259"/>
      <c r="AE29" s="259"/>
      <c r="AF29" s="259"/>
    </row>
    <row r="30" spans="1:75" ht="15.75" customHeight="1" x14ac:dyDescent="0.2">
      <c r="A30" s="259" t="s">
        <v>7</v>
      </c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59"/>
      <c r="P30" s="259"/>
      <c r="Q30" s="259"/>
      <c r="R30" s="259"/>
      <c r="S30" s="259"/>
      <c r="T30" s="259"/>
      <c r="U30" s="259"/>
      <c r="V30" s="259"/>
      <c r="W30" s="259"/>
      <c r="X30" s="259"/>
      <c r="Y30" s="259"/>
      <c r="Z30" s="259"/>
      <c r="AA30" s="259"/>
      <c r="AB30" s="259"/>
      <c r="AC30" s="259"/>
      <c r="AD30" s="259"/>
      <c r="AE30" s="259"/>
      <c r="AF30" s="259"/>
    </row>
    <row r="31" spans="1:75" ht="15.75" customHeight="1" x14ac:dyDescent="0.2">
      <c r="A31" s="259" t="s">
        <v>71</v>
      </c>
      <c r="B31" s="259"/>
      <c r="C31" s="259" t="s">
        <v>70</v>
      </c>
      <c r="D31" s="259"/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59"/>
      <c r="Q31" s="259"/>
      <c r="R31" s="259"/>
      <c r="S31" s="259"/>
      <c r="T31" s="259"/>
      <c r="U31" s="259"/>
      <c r="V31" s="259"/>
      <c r="W31" s="259"/>
      <c r="X31" s="259"/>
      <c r="Y31" s="259"/>
      <c r="Z31" s="259"/>
      <c r="AA31" s="259"/>
      <c r="AB31" s="259"/>
      <c r="AC31" s="259"/>
      <c r="AD31" s="259"/>
      <c r="AE31" s="259"/>
      <c r="AF31" s="259"/>
    </row>
    <row r="32" spans="1:75" ht="15.75" x14ac:dyDescent="0.25">
      <c r="A32" s="13"/>
      <c r="B32" s="260" t="s">
        <v>6</v>
      </c>
      <c r="C32" s="260"/>
      <c r="D32" s="260"/>
      <c r="E32" s="260"/>
      <c r="F32" s="260"/>
      <c r="G32" s="260"/>
      <c r="H32" s="260"/>
      <c r="I32" s="260"/>
      <c r="J32" s="260"/>
      <c r="K32" s="260"/>
      <c r="L32" s="260"/>
      <c r="M32" s="260"/>
      <c r="N32" s="260"/>
      <c r="O32" s="260"/>
      <c r="P32" s="260"/>
      <c r="Q32" s="260"/>
      <c r="R32" s="260"/>
      <c r="S32" s="260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</row>
    <row r="33" spans="1:32" ht="15.75" x14ac:dyDescent="0.25">
      <c r="A33" s="13"/>
      <c r="B33" s="90"/>
      <c r="C33" s="16" t="s">
        <v>5</v>
      </c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12"/>
      <c r="U33" s="12"/>
      <c r="V33" s="12"/>
      <c r="W33" s="12"/>
      <c r="X33" s="90"/>
      <c r="Y33" s="12"/>
      <c r="Z33" s="12"/>
      <c r="AA33" s="12"/>
      <c r="AB33" s="12"/>
      <c r="AC33" s="12"/>
      <c r="AD33" s="12"/>
      <c r="AE33" s="12"/>
      <c r="AF33" s="12"/>
    </row>
    <row r="34" spans="1:32" ht="15.75" x14ac:dyDescent="0.25">
      <c r="A34" s="13"/>
      <c r="B34" s="260"/>
      <c r="C34" s="260"/>
      <c r="D34" s="260"/>
      <c r="E34" s="260"/>
      <c r="F34" s="26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14"/>
      <c r="T34" s="12"/>
      <c r="U34" s="12"/>
      <c r="V34" s="12"/>
      <c r="W34" s="12"/>
      <c r="X34" s="14"/>
      <c r="Y34" s="12"/>
      <c r="Z34" s="12"/>
      <c r="AA34" s="12"/>
      <c r="AB34" s="12"/>
      <c r="AC34" s="12"/>
      <c r="AD34" s="12"/>
      <c r="AE34" s="12"/>
      <c r="AF34" s="12"/>
    </row>
    <row r="35" spans="1:32" ht="15.75" x14ac:dyDescent="0.25">
      <c r="A35" s="13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14"/>
      <c r="T35" s="12"/>
      <c r="U35" s="12"/>
      <c r="V35" s="12"/>
      <c r="W35" s="12"/>
      <c r="X35" s="14"/>
      <c r="Y35" s="12"/>
      <c r="Z35" s="12"/>
      <c r="AA35" s="12"/>
      <c r="AB35" s="12"/>
      <c r="AC35" s="12"/>
      <c r="AD35" s="12"/>
      <c r="AE35" s="12"/>
      <c r="AF35" s="12"/>
    </row>
    <row r="36" spans="1:32" s="74" customFormat="1" ht="20.25" x14ac:dyDescent="0.3">
      <c r="C36" s="75"/>
      <c r="D36" s="75"/>
      <c r="E36" s="75"/>
      <c r="F36" s="75"/>
      <c r="G36" s="75"/>
      <c r="H36" s="75"/>
      <c r="L36" s="75"/>
      <c r="M36" s="75"/>
      <c r="N36" s="75"/>
      <c r="P36" s="75"/>
      <c r="Q36" s="75"/>
    </row>
    <row r="37" spans="1:32" s="74" customFormat="1" ht="20.25" x14ac:dyDescent="0.3">
      <c r="C37" s="75"/>
      <c r="D37" s="75"/>
      <c r="E37" s="75"/>
      <c r="F37" s="75"/>
      <c r="G37" s="75"/>
      <c r="H37" s="75"/>
      <c r="I37" s="75"/>
      <c r="L37" s="75"/>
      <c r="M37" s="75"/>
      <c r="N37" s="75"/>
      <c r="P37" s="75"/>
      <c r="Q37" s="75"/>
    </row>
    <row r="38" spans="1:32" s="76" customFormat="1" ht="20.25" x14ac:dyDescent="0.3">
      <c r="C38" s="75"/>
      <c r="D38" s="77"/>
      <c r="E38" s="77"/>
      <c r="F38" s="77"/>
      <c r="G38" s="77"/>
      <c r="H38" s="77"/>
      <c r="I38" s="77"/>
      <c r="L38" s="77"/>
      <c r="M38" s="77"/>
      <c r="N38" s="77"/>
      <c r="P38" s="77"/>
      <c r="Q38" s="77"/>
    </row>
    <row r="39" spans="1:32" ht="15.75" x14ac:dyDescent="0.25">
      <c r="A39" s="13"/>
      <c r="B39" s="12"/>
      <c r="C39" s="3"/>
      <c r="D39" s="12"/>
      <c r="E39" s="12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12"/>
      <c r="T39" s="11"/>
      <c r="U39" s="11"/>
      <c r="V39" s="11"/>
      <c r="W39" s="11"/>
      <c r="X39" s="12"/>
      <c r="Y39" s="11"/>
      <c r="Z39" s="11"/>
      <c r="AA39" s="11"/>
      <c r="AB39" s="11"/>
      <c r="AC39" s="11"/>
      <c r="AD39" s="11"/>
      <c r="AE39" s="11"/>
      <c r="AF39" s="11"/>
    </row>
    <row r="40" spans="1:32" ht="15.75" x14ac:dyDescent="0.25">
      <c r="A40" s="5"/>
      <c r="B40" s="5"/>
      <c r="C40" s="5"/>
      <c r="D40" s="5"/>
      <c r="E40" s="5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3"/>
      <c r="U40" s="93"/>
      <c r="V40" s="93"/>
      <c r="W40" s="93"/>
      <c r="X40" s="3"/>
      <c r="Y40" s="93"/>
      <c r="Z40" s="93"/>
      <c r="AA40" s="93"/>
      <c r="AB40" s="93"/>
      <c r="AC40" s="93"/>
      <c r="AD40" s="93"/>
      <c r="AE40" s="93"/>
    </row>
    <row r="41" spans="1:32" ht="17.25" hidden="1" customHeight="1" x14ac:dyDescent="0.3">
      <c r="A41" s="10"/>
      <c r="B41" s="10"/>
      <c r="C41" s="10" t="s">
        <v>3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8"/>
      <c r="U41" s="8"/>
      <c r="V41" s="8"/>
      <c r="W41" s="8"/>
      <c r="X41" s="9"/>
      <c r="Y41" s="8"/>
      <c r="Z41" s="8"/>
      <c r="AA41" s="8"/>
      <c r="AB41" s="8"/>
      <c r="AC41" s="8"/>
      <c r="AD41" s="8"/>
      <c r="AE41" s="8"/>
    </row>
    <row r="42" spans="1:32" ht="15.75" hidden="1" customHeight="1" x14ac:dyDescent="0.25">
      <c r="A42" s="7"/>
      <c r="B42" s="7"/>
      <c r="C42" s="6" t="s">
        <v>2</v>
      </c>
      <c r="D42" s="5"/>
      <c r="E42" s="5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3"/>
      <c r="U42" s="93"/>
      <c r="V42" s="93"/>
      <c r="W42" s="93"/>
      <c r="X42" s="3"/>
      <c r="Y42" s="93"/>
      <c r="Z42" s="93"/>
      <c r="AA42" s="93"/>
      <c r="AB42" s="93"/>
      <c r="AC42" s="93"/>
      <c r="AD42" s="93"/>
      <c r="AE42" s="93"/>
    </row>
    <row r="43" spans="1:32" ht="15.75" hidden="1" x14ac:dyDescent="0.25">
      <c r="A43" s="4"/>
      <c r="B43" s="4"/>
      <c r="C43" s="3" t="s">
        <v>1</v>
      </c>
      <c r="F43" s="93" t="s">
        <v>0</v>
      </c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</row>
  </sheetData>
  <mergeCells count="35">
    <mergeCell ref="B32:S32"/>
    <mergeCell ref="B34:F34"/>
    <mergeCell ref="A26:E26"/>
    <mergeCell ref="A29:AF29"/>
    <mergeCell ref="A31:AF31"/>
    <mergeCell ref="A30:AF30"/>
    <mergeCell ref="A25:E25"/>
    <mergeCell ref="G20:H20"/>
    <mergeCell ref="I20:J20"/>
    <mergeCell ref="K20:K21"/>
    <mergeCell ref="L20:R20"/>
    <mergeCell ref="B22:E22"/>
    <mergeCell ref="B23:E23"/>
    <mergeCell ref="B24:E24"/>
    <mergeCell ref="A19:A21"/>
    <mergeCell ref="B19:E21"/>
    <mergeCell ref="F19:F21"/>
    <mergeCell ref="G19:R19"/>
    <mergeCell ref="S20:T20"/>
    <mergeCell ref="U20:V20"/>
    <mergeCell ref="A15:AF15"/>
    <mergeCell ref="A3:AF3"/>
    <mergeCell ref="A4:AF4"/>
    <mergeCell ref="A6:B6"/>
    <mergeCell ref="A8:B8"/>
    <mergeCell ref="G14:H14"/>
    <mergeCell ref="A16:AF16"/>
    <mergeCell ref="A17:AF17"/>
    <mergeCell ref="G18:H18"/>
    <mergeCell ref="S19:AD19"/>
    <mergeCell ref="AD2:AF2"/>
    <mergeCell ref="AE19:AE21"/>
    <mergeCell ref="AF19:AF21"/>
    <mergeCell ref="W20:W21"/>
    <mergeCell ref="X20:AD20"/>
  </mergeCells>
  <pageMargins left="0.39370078740157483" right="0.39370078740157483" top="0.31496062992125984" bottom="0.39370078740157483" header="0.23622047244094491" footer="0.51181102362204722"/>
  <pageSetup paperSize="9" scale="32" fitToWidth="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4"/>
  <sheetViews>
    <sheetView view="pageBreakPreview" zoomScale="75" zoomScaleNormal="75" workbookViewId="0">
      <selection activeCell="N13" sqref="N13"/>
    </sheetView>
  </sheetViews>
  <sheetFormatPr defaultRowHeight="12.75" x14ac:dyDescent="0.2"/>
  <cols>
    <col min="1" max="1" width="7.140625" style="1" customWidth="1"/>
    <col min="2" max="2" width="9.140625" style="1" customWidth="1"/>
    <col min="3" max="3" width="26.5703125" style="1" customWidth="1"/>
    <col min="4" max="4" width="2.5703125" style="1" customWidth="1"/>
    <col min="5" max="5" width="2.28515625" style="1" customWidth="1"/>
    <col min="6" max="6" width="11.28515625" style="1" customWidth="1"/>
    <col min="7" max="7" width="9.5703125" style="1" customWidth="1"/>
    <col min="8" max="8" width="8.140625" style="1" customWidth="1"/>
    <col min="9" max="9" width="8.7109375" style="1" customWidth="1"/>
    <col min="10" max="10" width="9.28515625" style="1" customWidth="1"/>
    <col min="11" max="11" width="7.85546875" style="1" customWidth="1"/>
    <col min="12" max="12" width="9.5703125" style="1" customWidth="1"/>
    <col min="13" max="13" width="8.140625" style="1" customWidth="1"/>
    <col min="14" max="14" width="8.7109375" style="1" customWidth="1"/>
    <col min="15" max="15" width="9.28515625" style="1" customWidth="1"/>
    <col min="16" max="16" width="8.140625" style="1" customWidth="1"/>
    <col min="17" max="17" width="8.7109375" style="1" customWidth="1"/>
    <col min="18" max="18" width="9.28515625" style="1" customWidth="1"/>
    <col min="19" max="19" width="11.28515625" style="1" customWidth="1"/>
    <col min="20" max="20" width="10.42578125" style="1" customWidth="1"/>
    <col min="21" max="23" width="10.5703125" style="1" customWidth="1"/>
    <col min="24" max="24" width="11.5703125" style="1" customWidth="1"/>
    <col min="25" max="25" width="11" style="1" customWidth="1"/>
    <col min="26" max="27" width="10.85546875" style="1" customWidth="1"/>
    <col min="28" max="28" width="11" style="1" customWidth="1"/>
    <col min="29" max="30" width="10.5703125" style="1" customWidth="1"/>
    <col min="31" max="31" width="13.28515625" style="1" customWidth="1"/>
    <col min="32" max="32" width="14.42578125" style="1" customWidth="1"/>
    <col min="33" max="16384" width="9.140625" style="1"/>
  </cols>
  <sheetData>
    <row r="1" spans="1:34" ht="18" customHeight="1" x14ac:dyDescent="0.2">
      <c r="AF1" s="34"/>
      <c r="AG1" s="34"/>
      <c r="AH1" s="34"/>
    </row>
    <row r="2" spans="1:34" ht="18" customHeight="1" x14ac:dyDescent="0.3">
      <c r="AD2" s="205" t="s">
        <v>82</v>
      </c>
      <c r="AE2" s="205"/>
      <c r="AF2" s="205"/>
    </row>
    <row r="3" spans="1:34" ht="19.5" thickBot="1" x14ac:dyDescent="0.35">
      <c r="A3" s="228" t="s">
        <v>29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</row>
    <row r="4" spans="1:34" x14ac:dyDescent="0.2">
      <c r="A4" s="229" t="s">
        <v>28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</row>
    <row r="6" spans="1:34" ht="20.25" thickBot="1" x14ac:dyDescent="0.4">
      <c r="A6" s="230" t="s">
        <v>27</v>
      </c>
      <c r="B6" s="230"/>
      <c r="C6" s="33" t="s">
        <v>44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4" ht="18.75" x14ac:dyDescent="0.3">
      <c r="A7" s="31"/>
      <c r="B7" s="31"/>
    </row>
    <row r="8" spans="1:34" ht="20.25" thickBot="1" x14ac:dyDescent="0.4">
      <c r="A8" s="230" t="s">
        <v>26</v>
      </c>
      <c r="B8" s="230"/>
      <c r="C8" s="33" t="s">
        <v>25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4" ht="18.75" x14ac:dyDescent="0.3">
      <c r="A9" s="31"/>
      <c r="B9" s="31"/>
    </row>
    <row r="11" spans="1:34" ht="22.5" customHeight="1" x14ac:dyDescent="0.3">
      <c r="B11" s="35"/>
      <c r="C11" s="35"/>
      <c r="D11" s="35"/>
      <c r="E11" s="35"/>
      <c r="F11" s="35"/>
      <c r="G11" s="35"/>
      <c r="H11" s="128" t="s">
        <v>68</v>
      </c>
      <c r="I11" s="129" t="s">
        <v>66</v>
      </c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</row>
    <row r="13" spans="1:34" ht="18.75" x14ac:dyDescent="0.3">
      <c r="A13" s="19"/>
      <c r="B13" s="19"/>
      <c r="C13" s="19"/>
      <c r="D13" s="19"/>
      <c r="E13" s="19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7"/>
    </row>
    <row r="14" spans="1:34" ht="23.25" customHeight="1" thickBot="1" x14ac:dyDescent="0.25">
      <c r="B14" s="36"/>
      <c r="C14" s="36"/>
      <c r="D14" s="36"/>
      <c r="E14" s="36"/>
      <c r="F14" s="36"/>
      <c r="G14" s="206" t="s">
        <v>30</v>
      </c>
      <c r="H14" s="206"/>
      <c r="I14" s="130" t="s">
        <v>62</v>
      </c>
      <c r="K14" s="117"/>
      <c r="L14" s="92"/>
      <c r="M14" s="117"/>
      <c r="N14" s="117"/>
      <c r="P14" s="11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</row>
    <row r="15" spans="1:34" ht="23.25" customHeight="1" x14ac:dyDescent="0.2">
      <c r="A15" s="236" t="s">
        <v>24</v>
      </c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</row>
    <row r="16" spans="1:34" ht="15" customHeight="1" x14ac:dyDescent="0.2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</row>
    <row r="17" spans="1:75" ht="23.25" customHeight="1" thickBot="1" x14ac:dyDescent="0.3">
      <c r="A17" s="244" t="s">
        <v>75</v>
      </c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</row>
    <row r="18" spans="1:75" ht="25.5" customHeight="1" thickBot="1" x14ac:dyDescent="0.25">
      <c r="A18" s="116"/>
      <c r="B18" s="36"/>
      <c r="C18" s="36"/>
      <c r="D18" s="36"/>
      <c r="E18" s="36"/>
      <c r="F18" s="36"/>
      <c r="G18" s="206" t="s">
        <v>40</v>
      </c>
      <c r="H18" s="206"/>
      <c r="I18" s="117" t="str">
        <f>I14</f>
        <v>Ачимовское</v>
      </c>
      <c r="J18" s="32"/>
      <c r="K18" s="92"/>
      <c r="L18" s="92"/>
      <c r="M18" s="92"/>
      <c r="N18" s="117"/>
      <c r="O18" s="32"/>
      <c r="P18" s="32"/>
      <c r="Q18" s="117"/>
      <c r="R18" s="32"/>
      <c r="S18" s="117"/>
      <c r="T18" s="36"/>
      <c r="U18" s="36"/>
      <c r="V18" s="36"/>
      <c r="W18" s="36"/>
      <c r="X18" s="117"/>
      <c r="Y18" s="36"/>
      <c r="Z18" s="36"/>
      <c r="AA18" s="36"/>
      <c r="AB18" s="36"/>
      <c r="AC18" s="36"/>
      <c r="AD18" s="36"/>
      <c r="AE18" s="36"/>
      <c r="AF18" s="118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</row>
    <row r="19" spans="1:75" ht="23.25" customHeight="1" x14ac:dyDescent="0.2">
      <c r="A19" s="238" t="s">
        <v>23</v>
      </c>
      <c r="B19" s="210" t="s">
        <v>22</v>
      </c>
      <c r="C19" s="211"/>
      <c r="D19" s="211"/>
      <c r="E19" s="212"/>
      <c r="F19" s="216" t="s">
        <v>21</v>
      </c>
      <c r="G19" s="207" t="s">
        <v>20</v>
      </c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9"/>
      <c r="S19" s="252" t="s">
        <v>19</v>
      </c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4"/>
      <c r="AE19" s="245" t="s">
        <v>18</v>
      </c>
      <c r="AF19" s="249" t="s">
        <v>17</v>
      </c>
    </row>
    <row r="20" spans="1:75" ht="23.25" customHeight="1" thickBot="1" x14ac:dyDescent="0.25">
      <c r="A20" s="238"/>
      <c r="B20" s="210"/>
      <c r="C20" s="211"/>
      <c r="D20" s="211"/>
      <c r="E20" s="212"/>
      <c r="F20" s="217"/>
      <c r="G20" s="235" t="s">
        <v>16</v>
      </c>
      <c r="H20" s="234"/>
      <c r="I20" s="233" t="s">
        <v>15</v>
      </c>
      <c r="J20" s="234"/>
      <c r="K20" s="231" t="s">
        <v>14</v>
      </c>
      <c r="L20" s="217" t="s">
        <v>47</v>
      </c>
      <c r="M20" s="217"/>
      <c r="N20" s="217"/>
      <c r="O20" s="217"/>
      <c r="P20" s="217"/>
      <c r="Q20" s="217"/>
      <c r="R20" s="243"/>
      <c r="S20" s="240" t="s">
        <v>16</v>
      </c>
      <c r="T20" s="241"/>
      <c r="U20" s="242" t="s">
        <v>15</v>
      </c>
      <c r="V20" s="241"/>
      <c r="W20" s="247" t="s">
        <v>14</v>
      </c>
      <c r="X20" s="216" t="s">
        <v>47</v>
      </c>
      <c r="Y20" s="216"/>
      <c r="Z20" s="216"/>
      <c r="AA20" s="216"/>
      <c r="AB20" s="216"/>
      <c r="AC20" s="216"/>
      <c r="AD20" s="255"/>
      <c r="AE20" s="245"/>
      <c r="AF20" s="250"/>
    </row>
    <row r="21" spans="1:75" s="24" customFormat="1" ht="110.25" customHeight="1" thickBot="1" x14ac:dyDescent="0.25">
      <c r="A21" s="239"/>
      <c r="B21" s="213"/>
      <c r="C21" s="214"/>
      <c r="D21" s="214"/>
      <c r="E21" s="215"/>
      <c r="F21" s="218"/>
      <c r="G21" s="95" t="s">
        <v>13</v>
      </c>
      <c r="H21" s="96" t="s">
        <v>12</v>
      </c>
      <c r="I21" s="96" t="s">
        <v>13</v>
      </c>
      <c r="J21" s="96" t="s">
        <v>12</v>
      </c>
      <c r="K21" s="232"/>
      <c r="L21" s="113" t="s">
        <v>48</v>
      </c>
      <c r="M21" s="111" t="s">
        <v>49</v>
      </c>
      <c r="N21" s="110" t="s">
        <v>50</v>
      </c>
      <c r="O21" s="111" t="s">
        <v>51</v>
      </c>
      <c r="P21" s="112" t="s">
        <v>52</v>
      </c>
      <c r="Q21" s="113" t="s">
        <v>53</v>
      </c>
      <c r="R21" s="111" t="s">
        <v>54</v>
      </c>
      <c r="S21" s="29" t="s">
        <v>13</v>
      </c>
      <c r="T21" s="28" t="s">
        <v>12</v>
      </c>
      <c r="U21" s="28" t="s">
        <v>13</v>
      </c>
      <c r="V21" s="28" t="s">
        <v>12</v>
      </c>
      <c r="W21" s="248"/>
      <c r="X21" s="98" t="s">
        <v>48</v>
      </c>
      <c r="Y21" s="99" t="s">
        <v>49</v>
      </c>
      <c r="Z21" s="96" t="s">
        <v>50</v>
      </c>
      <c r="AA21" s="96" t="s">
        <v>51</v>
      </c>
      <c r="AB21" s="97" t="s">
        <v>52</v>
      </c>
      <c r="AC21" s="98" t="s">
        <v>53</v>
      </c>
      <c r="AD21" s="99" t="s">
        <v>54</v>
      </c>
      <c r="AE21" s="246"/>
      <c r="AF21" s="251"/>
    </row>
    <row r="22" spans="1:75" s="24" customFormat="1" ht="23.25" customHeight="1" x14ac:dyDescent="0.2">
      <c r="A22" s="91">
        <v>1</v>
      </c>
      <c r="B22" s="219" t="s">
        <v>11</v>
      </c>
      <c r="C22" s="220"/>
      <c r="D22" s="220"/>
      <c r="E22" s="221"/>
      <c r="F22" s="108">
        <f>'Форма 4 Свод '!C58</f>
        <v>6</v>
      </c>
      <c r="G22" s="43">
        <f>'Форма 4 Свод '!D58</f>
        <v>15</v>
      </c>
      <c r="H22" s="123">
        <f>'Форма 4 Свод '!E58</f>
        <v>0</v>
      </c>
      <c r="I22" s="123">
        <f>'Форма 4 Свод '!F58</f>
        <v>0</v>
      </c>
      <c r="J22" s="123">
        <f>'Форма 4 Свод '!G58</f>
        <v>0</v>
      </c>
      <c r="K22" s="123">
        <f>'Форма 4 Свод '!H58</f>
        <v>15</v>
      </c>
      <c r="L22" s="123">
        <f>'Форма 4 Свод '!I58</f>
        <v>0</v>
      </c>
      <c r="M22" s="123">
        <f>'Форма 4 Свод '!J58</f>
        <v>0</v>
      </c>
      <c r="N22" s="123">
        <f>'Форма 4 Свод '!K58</f>
        <v>0</v>
      </c>
      <c r="O22" s="123">
        <f>'Форма 4 Свод '!L58</f>
        <v>0</v>
      </c>
      <c r="P22" s="123">
        <f>'Форма 4 Свод '!M58</f>
        <v>15</v>
      </c>
      <c r="Q22" s="123">
        <f>'Форма 4 Свод '!N58</f>
        <v>0</v>
      </c>
      <c r="R22" s="123">
        <f>'Форма 4 Свод '!O58</f>
        <v>0</v>
      </c>
      <c r="S22" s="44">
        <f>'Форма 4 Свод '!P58</f>
        <v>0</v>
      </c>
      <c r="T22" s="45">
        <f>'Форма 4 Свод '!Q58</f>
        <v>0</v>
      </c>
      <c r="U22" s="45">
        <f>'Форма 4 Свод '!R58</f>
        <v>0</v>
      </c>
      <c r="V22" s="45">
        <f>'Форма 4 Свод '!S58</f>
        <v>0</v>
      </c>
      <c r="W22" s="45">
        <f>'Форма 4 Свод '!T58</f>
        <v>0</v>
      </c>
      <c r="X22" s="45">
        <f>'Форма 4 Свод '!U58</f>
        <v>0</v>
      </c>
      <c r="Y22" s="45">
        <f>'Форма 4 Свод '!V58</f>
        <v>0</v>
      </c>
      <c r="Z22" s="45">
        <f>'Форма 4 Свод '!W58</f>
        <v>0</v>
      </c>
      <c r="AA22" s="45">
        <f>'Форма 4 Свод '!X58</f>
        <v>0</v>
      </c>
      <c r="AB22" s="45">
        <f>'Форма 4 Свод '!Y58</f>
        <v>0</v>
      </c>
      <c r="AC22" s="45">
        <f>'Форма 4 Свод '!Z58</f>
        <v>0</v>
      </c>
      <c r="AD22" s="120">
        <f>'Форма 4 Свод '!AA58</f>
        <v>0</v>
      </c>
      <c r="AE22" s="119">
        <f>S22*G22+T22*H22+U22*I22+V22*J22+W22*K22+N22*Z22+P22*AB22</f>
        <v>0</v>
      </c>
      <c r="AF22" s="46">
        <f>F22*AE22</f>
        <v>0</v>
      </c>
    </row>
    <row r="23" spans="1:75" s="24" customFormat="1" ht="23.25" customHeight="1" x14ac:dyDescent="0.2">
      <c r="A23" s="25">
        <v>2</v>
      </c>
      <c r="B23" s="222" t="s">
        <v>10</v>
      </c>
      <c r="C23" s="223"/>
      <c r="D23" s="223"/>
      <c r="E23" s="224"/>
      <c r="F23" s="108">
        <f>'Форма 4 Свод '!C59</f>
        <v>23</v>
      </c>
      <c r="G23" s="43">
        <f>'Форма 4 Свод '!D59</f>
        <v>45</v>
      </c>
      <c r="H23" s="123">
        <f>'Форма 4 Свод '!E59</f>
        <v>0</v>
      </c>
      <c r="I23" s="123">
        <f>'Форма 4 Свод '!F59</f>
        <v>10</v>
      </c>
      <c r="J23" s="123">
        <f>'Форма 4 Свод '!G59</f>
        <v>0</v>
      </c>
      <c r="K23" s="123">
        <f>'Форма 4 Свод '!H59</f>
        <v>45</v>
      </c>
      <c r="L23" s="123">
        <f>'Форма 4 Свод '!I59</f>
        <v>0</v>
      </c>
      <c r="M23" s="123">
        <f>'Форма 4 Свод '!J59</f>
        <v>0</v>
      </c>
      <c r="N23" s="123">
        <f>'Форма 4 Свод '!K59</f>
        <v>45</v>
      </c>
      <c r="O23" s="123">
        <f>'Форма 4 Свод '!L59</f>
        <v>0</v>
      </c>
      <c r="P23" s="123">
        <f>'Форма 4 Свод '!M59</f>
        <v>45</v>
      </c>
      <c r="Q23" s="123">
        <f>'Форма 4 Свод '!N59</f>
        <v>0</v>
      </c>
      <c r="R23" s="123">
        <f>'Форма 4 Свод '!O59</f>
        <v>0</v>
      </c>
      <c r="S23" s="44">
        <f>'Форма 4 Свод '!P59</f>
        <v>0</v>
      </c>
      <c r="T23" s="45">
        <f>'Форма 4 Свод '!Q59</f>
        <v>0</v>
      </c>
      <c r="U23" s="45">
        <f>'Форма 4 Свод '!R59</f>
        <v>0</v>
      </c>
      <c r="V23" s="45">
        <f>'Форма 4 Свод '!S59</f>
        <v>0</v>
      </c>
      <c r="W23" s="45">
        <f>'Форма 4 Свод '!T59</f>
        <v>0</v>
      </c>
      <c r="X23" s="45">
        <f>'Форма 4 Свод '!U59</f>
        <v>0</v>
      </c>
      <c r="Y23" s="45">
        <f>'Форма 4 Свод '!V59</f>
        <v>0</v>
      </c>
      <c r="Z23" s="45">
        <f>'Форма 4 Свод '!W59</f>
        <v>0</v>
      </c>
      <c r="AA23" s="45">
        <f>'Форма 4 Свод '!X59</f>
        <v>0</v>
      </c>
      <c r="AB23" s="45">
        <f>'Форма 4 Свод '!Y59</f>
        <v>0</v>
      </c>
      <c r="AC23" s="45">
        <f>'Форма 4 Свод '!Z59</f>
        <v>0</v>
      </c>
      <c r="AD23" s="46">
        <f>'Форма 4 Свод '!AA59</f>
        <v>0</v>
      </c>
      <c r="AE23" s="114">
        <f>S23*G23+T23*H23+U23*I23+V23*J23+W23*K23+N23*Z23+P23*AB23</f>
        <v>0</v>
      </c>
      <c r="AF23" s="46">
        <f>F23*AE23</f>
        <v>0</v>
      </c>
    </row>
    <row r="24" spans="1:75" s="24" customFormat="1" ht="28.5" customHeight="1" thickBot="1" x14ac:dyDescent="0.25">
      <c r="A24" s="26">
        <v>3</v>
      </c>
      <c r="B24" s="225" t="s">
        <v>67</v>
      </c>
      <c r="C24" s="226"/>
      <c r="D24" s="226"/>
      <c r="E24" s="227"/>
      <c r="F24" s="108">
        <f>'Форма 4 Свод '!C60</f>
        <v>0</v>
      </c>
      <c r="G24" s="43">
        <f>'Форма 4 Свод '!D60</f>
        <v>13</v>
      </c>
      <c r="H24" s="123">
        <f>'Форма 4 Свод '!E60</f>
        <v>0</v>
      </c>
      <c r="I24" s="123">
        <f>'Форма 4 Свод '!F60</f>
        <v>0</v>
      </c>
      <c r="J24" s="123">
        <f>'Форма 4 Свод '!G60</f>
        <v>0</v>
      </c>
      <c r="K24" s="123">
        <f>'Форма 4 Свод '!H60</f>
        <v>13</v>
      </c>
      <c r="L24" s="123">
        <f>'Форма 4 Свод '!I60</f>
        <v>0</v>
      </c>
      <c r="M24" s="123">
        <f>'Форма 4 Свод '!J60</f>
        <v>0</v>
      </c>
      <c r="N24" s="123">
        <f>'Форма 4 Свод '!K60</f>
        <v>0</v>
      </c>
      <c r="O24" s="123">
        <f>'Форма 4 Свод '!L60</f>
        <v>0</v>
      </c>
      <c r="P24" s="123">
        <f>'Форма 4 Свод '!M60</f>
        <v>13</v>
      </c>
      <c r="Q24" s="123">
        <f>'Форма 4 Свод '!N60</f>
        <v>0</v>
      </c>
      <c r="R24" s="123">
        <f>'Форма 4 Свод '!O60</f>
        <v>0</v>
      </c>
      <c r="S24" s="44">
        <f>'Форма 4 Свод '!P60</f>
        <v>0</v>
      </c>
      <c r="T24" s="45">
        <f>'Форма 4 Свод '!Q60</f>
        <v>0</v>
      </c>
      <c r="U24" s="45">
        <f>'Форма 4 Свод '!R60</f>
        <v>0</v>
      </c>
      <c r="V24" s="45">
        <f>'Форма 4 Свод '!S60</f>
        <v>0</v>
      </c>
      <c r="W24" s="45">
        <f>'Форма 4 Свод '!T60</f>
        <v>0</v>
      </c>
      <c r="X24" s="45">
        <f>'Форма 4 Свод '!U60</f>
        <v>0</v>
      </c>
      <c r="Y24" s="45">
        <f>'Форма 4 Свод '!V60</f>
        <v>0</v>
      </c>
      <c r="Z24" s="126">
        <f>'Форма 4 Свод '!W60</f>
        <v>0</v>
      </c>
      <c r="AA24" s="45">
        <f>'Форма 4 Свод '!X60</f>
        <v>0</v>
      </c>
      <c r="AB24" s="45">
        <f>'Форма 4 Свод '!Y60</f>
        <v>0</v>
      </c>
      <c r="AC24" s="45">
        <f>'Форма 4 Свод '!Z60</f>
        <v>0</v>
      </c>
      <c r="AD24" s="133">
        <f>'Форма 4 Свод '!AA60</f>
        <v>0</v>
      </c>
      <c r="AE24" s="115">
        <f>S24*G24+T24*H24+U24*I24+V24*J24+W24*K24+N24*Z24+P24*AB24</f>
        <v>0</v>
      </c>
      <c r="AF24" s="50">
        <f>F24*AE24</f>
        <v>0</v>
      </c>
    </row>
    <row r="25" spans="1:75" ht="21.75" customHeight="1" thickBot="1" x14ac:dyDescent="0.35">
      <c r="A25" s="256" t="s">
        <v>9</v>
      </c>
      <c r="B25" s="257"/>
      <c r="C25" s="257"/>
      <c r="D25" s="257"/>
      <c r="E25" s="258"/>
      <c r="F25" s="131">
        <f>SUM(F22:F24)</f>
        <v>29</v>
      </c>
      <c r="G25" s="22"/>
      <c r="H25" s="21"/>
      <c r="I25" s="21"/>
      <c r="J25" s="21"/>
      <c r="K25" s="21"/>
      <c r="L25" s="109"/>
      <c r="M25" s="21"/>
      <c r="N25" s="21"/>
      <c r="O25" s="21"/>
      <c r="P25" s="21"/>
      <c r="Q25" s="21"/>
      <c r="R25" s="21"/>
      <c r="S25" s="22"/>
      <c r="T25" s="21"/>
      <c r="U25" s="21"/>
      <c r="V25" s="21"/>
      <c r="W25" s="21"/>
      <c r="X25" s="109"/>
      <c r="Y25" s="21"/>
      <c r="Z25" s="125"/>
      <c r="AA25" s="21"/>
      <c r="AB25" s="21"/>
      <c r="AC25" s="21"/>
      <c r="AD25" s="20"/>
      <c r="AE25" s="127"/>
      <c r="AF25" s="49">
        <f>SUM(AF22:AF24)</f>
        <v>0</v>
      </c>
    </row>
    <row r="26" spans="1:75" ht="19.5" thickBot="1" x14ac:dyDescent="0.35">
      <c r="A26" s="19"/>
      <c r="B26" s="19"/>
      <c r="C26" s="19"/>
      <c r="D26" s="19"/>
      <c r="E26" s="19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23"/>
      <c r="AF26" s="135"/>
    </row>
    <row r="27" spans="1:75" ht="21.75" customHeight="1" thickBot="1" x14ac:dyDescent="0.35">
      <c r="A27" s="256" t="s">
        <v>41</v>
      </c>
      <c r="B27" s="257"/>
      <c r="C27" s="257"/>
      <c r="D27" s="257"/>
      <c r="E27" s="258"/>
      <c r="F27" s="131">
        <f>F25</f>
        <v>29</v>
      </c>
      <c r="G27" s="22"/>
      <c r="H27" s="21"/>
      <c r="I27" s="21"/>
      <c r="J27" s="21"/>
      <c r="K27" s="21"/>
      <c r="L27" s="109"/>
      <c r="M27" s="21"/>
      <c r="N27" s="21"/>
      <c r="O27" s="21"/>
      <c r="P27" s="21"/>
      <c r="Q27" s="21"/>
      <c r="R27" s="21"/>
      <c r="S27" s="22"/>
      <c r="T27" s="21"/>
      <c r="U27" s="21"/>
      <c r="V27" s="21"/>
      <c r="W27" s="20"/>
      <c r="X27" s="22"/>
      <c r="Y27" s="21"/>
      <c r="Z27" s="21"/>
      <c r="AA27" s="21"/>
      <c r="AB27" s="21"/>
      <c r="AC27" s="21"/>
      <c r="AD27" s="21"/>
      <c r="AE27" s="49"/>
      <c r="AF27" s="49">
        <f>AF25</f>
        <v>0</v>
      </c>
    </row>
    <row r="28" spans="1:75" ht="21.75" customHeight="1" x14ac:dyDescent="0.3">
      <c r="A28" s="19"/>
      <c r="B28" s="19"/>
      <c r="C28" s="19"/>
      <c r="D28" s="19"/>
      <c r="E28" s="19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48"/>
      <c r="AF28" s="48"/>
    </row>
    <row r="29" spans="1:75" ht="21.75" customHeight="1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8"/>
      <c r="AA29" s="18"/>
      <c r="AB29" s="18"/>
      <c r="AC29" s="18"/>
      <c r="AD29" s="18"/>
      <c r="AE29" s="48"/>
      <c r="AF29" s="48"/>
    </row>
    <row r="30" spans="1:75" ht="15.75" customHeight="1" x14ac:dyDescent="0.2">
      <c r="A30" s="259" t="s">
        <v>8</v>
      </c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59"/>
      <c r="P30" s="259"/>
      <c r="Q30" s="259"/>
      <c r="R30" s="259"/>
      <c r="S30" s="259"/>
      <c r="T30" s="259"/>
      <c r="U30" s="259"/>
      <c r="V30" s="259"/>
      <c r="W30" s="259"/>
      <c r="X30" s="259"/>
      <c r="Y30" s="259"/>
      <c r="Z30" s="259"/>
      <c r="AA30" s="259"/>
      <c r="AB30" s="259"/>
      <c r="AC30" s="259"/>
      <c r="AD30" s="259"/>
      <c r="AE30" s="259"/>
      <c r="AF30" s="259"/>
    </row>
    <row r="31" spans="1:75" ht="15.75" customHeight="1" x14ac:dyDescent="0.2">
      <c r="A31" s="259" t="s">
        <v>7</v>
      </c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59"/>
      <c r="Q31" s="259"/>
      <c r="R31" s="259"/>
      <c r="S31" s="259"/>
      <c r="T31" s="259"/>
      <c r="U31" s="259"/>
      <c r="V31" s="259"/>
      <c r="W31" s="259"/>
      <c r="X31" s="259"/>
      <c r="Y31" s="259"/>
      <c r="Z31" s="259"/>
      <c r="AA31" s="259"/>
      <c r="AB31" s="259"/>
      <c r="AC31" s="259"/>
      <c r="AD31" s="259"/>
      <c r="AE31" s="259"/>
      <c r="AF31" s="259"/>
    </row>
    <row r="32" spans="1:75" ht="15.75" customHeight="1" x14ac:dyDescent="0.2">
      <c r="A32" s="259" t="s">
        <v>71</v>
      </c>
      <c r="B32" s="259"/>
      <c r="C32" s="259" t="s">
        <v>70</v>
      </c>
      <c r="D32" s="259"/>
      <c r="E32" s="259"/>
      <c r="F32" s="259"/>
      <c r="G32" s="259"/>
      <c r="H32" s="259"/>
      <c r="I32" s="259"/>
      <c r="J32" s="259"/>
      <c r="K32" s="259"/>
      <c r="L32" s="259"/>
      <c r="M32" s="259"/>
      <c r="N32" s="259"/>
      <c r="O32" s="259"/>
      <c r="P32" s="259"/>
      <c r="Q32" s="259"/>
      <c r="R32" s="259"/>
      <c r="S32" s="259"/>
      <c r="T32" s="259"/>
      <c r="U32" s="259"/>
      <c r="V32" s="259"/>
      <c r="W32" s="259"/>
      <c r="X32" s="259"/>
      <c r="Y32" s="259"/>
      <c r="Z32" s="259"/>
      <c r="AA32" s="259"/>
      <c r="AB32" s="259"/>
      <c r="AC32" s="259"/>
      <c r="AD32" s="259"/>
      <c r="AE32" s="259"/>
      <c r="AF32" s="259"/>
    </row>
    <row r="33" spans="1:32" ht="15.75" x14ac:dyDescent="0.25">
      <c r="A33" s="13"/>
      <c r="B33" s="260" t="s">
        <v>6</v>
      </c>
      <c r="C33" s="260"/>
      <c r="D33" s="260"/>
      <c r="E33" s="260"/>
      <c r="F33" s="260"/>
      <c r="G33" s="260"/>
      <c r="H33" s="260"/>
      <c r="I33" s="260"/>
      <c r="J33" s="260"/>
      <c r="K33" s="260"/>
      <c r="L33" s="260"/>
      <c r="M33" s="260"/>
      <c r="N33" s="260"/>
      <c r="O33" s="260"/>
      <c r="P33" s="260"/>
      <c r="Q33" s="260"/>
      <c r="R33" s="260"/>
      <c r="S33" s="260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</row>
    <row r="34" spans="1:32" ht="15.75" x14ac:dyDescent="0.25">
      <c r="A34" s="13"/>
      <c r="B34" s="90"/>
      <c r="C34" s="16" t="s">
        <v>5</v>
      </c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12"/>
      <c r="U34" s="12"/>
      <c r="V34" s="12"/>
      <c r="W34" s="12"/>
      <c r="X34" s="90"/>
      <c r="Y34" s="12"/>
      <c r="Z34" s="12"/>
      <c r="AA34" s="12"/>
      <c r="AB34" s="12"/>
      <c r="AC34" s="12"/>
      <c r="AD34" s="12"/>
      <c r="AE34" s="12"/>
      <c r="AF34" s="12"/>
    </row>
    <row r="35" spans="1:32" ht="15.75" x14ac:dyDescent="0.25">
      <c r="A35" s="13"/>
      <c r="B35" s="260"/>
      <c r="C35" s="260"/>
      <c r="D35" s="260"/>
      <c r="E35" s="260"/>
      <c r="F35" s="26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14"/>
      <c r="T35" s="12"/>
      <c r="U35" s="12"/>
      <c r="V35" s="12"/>
      <c r="W35" s="12"/>
      <c r="X35" s="14"/>
      <c r="Y35" s="12"/>
      <c r="Z35" s="12"/>
      <c r="AA35" s="12"/>
      <c r="AB35" s="12"/>
      <c r="AC35" s="12"/>
      <c r="AD35" s="12"/>
      <c r="AE35" s="12"/>
      <c r="AF35" s="12"/>
    </row>
    <row r="36" spans="1:32" ht="15.75" x14ac:dyDescent="0.25">
      <c r="A36" s="13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14"/>
      <c r="T36" s="12"/>
      <c r="U36" s="12"/>
      <c r="V36" s="12"/>
      <c r="W36" s="12"/>
      <c r="X36" s="14"/>
      <c r="Y36" s="12"/>
      <c r="Z36" s="12"/>
      <c r="AA36" s="12"/>
      <c r="AB36" s="12"/>
      <c r="AC36" s="12"/>
      <c r="AD36" s="12"/>
      <c r="AE36" s="12"/>
      <c r="AF36" s="12"/>
    </row>
    <row r="37" spans="1:32" s="74" customFormat="1" ht="20.25" x14ac:dyDescent="0.3">
      <c r="C37" s="75"/>
      <c r="D37" s="75"/>
      <c r="E37" s="75"/>
      <c r="F37" s="75"/>
      <c r="G37" s="75"/>
      <c r="H37" s="75"/>
      <c r="L37" s="75"/>
      <c r="M37" s="75"/>
      <c r="N37" s="75"/>
      <c r="P37" s="75"/>
      <c r="Q37" s="75"/>
    </row>
    <row r="38" spans="1:32" s="74" customFormat="1" ht="20.25" x14ac:dyDescent="0.3">
      <c r="C38" s="75"/>
      <c r="D38" s="75"/>
      <c r="E38" s="75"/>
      <c r="F38" s="75"/>
      <c r="G38" s="75"/>
      <c r="H38" s="75"/>
      <c r="I38" s="75"/>
      <c r="L38" s="75"/>
      <c r="M38" s="75"/>
      <c r="N38" s="75"/>
      <c r="P38" s="75"/>
      <c r="Q38" s="75"/>
    </row>
    <row r="39" spans="1:32" s="76" customFormat="1" ht="20.25" x14ac:dyDescent="0.3">
      <c r="C39" s="75"/>
      <c r="D39" s="77"/>
      <c r="E39" s="77"/>
      <c r="F39" s="77"/>
      <c r="G39" s="77"/>
      <c r="H39" s="77"/>
      <c r="I39" s="77"/>
      <c r="L39" s="77"/>
      <c r="M39" s="77"/>
      <c r="N39" s="77"/>
      <c r="P39" s="77"/>
      <c r="Q39" s="77"/>
    </row>
    <row r="40" spans="1:32" ht="15.75" x14ac:dyDescent="0.25">
      <c r="A40" s="13"/>
      <c r="B40" s="12"/>
      <c r="C40" s="3"/>
      <c r="D40" s="12"/>
      <c r="E40" s="12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12"/>
      <c r="T40" s="11"/>
      <c r="U40" s="11"/>
      <c r="V40" s="11"/>
      <c r="W40" s="11"/>
      <c r="X40" s="12"/>
      <c r="Y40" s="11"/>
      <c r="Z40" s="11"/>
      <c r="AA40" s="11"/>
      <c r="AB40" s="11"/>
      <c r="AC40" s="11"/>
      <c r="AD40" s="11"/>
      <c r="AE40" s="11"/>
      <c r="AF40" s="11"/>
    </row>
    <row r="41" spans="1:32" ht="15.75" x14ac:dyDescent="0.25">
      <c r="A41" s="5"/>
      <c r="B41" s="5"/>
      <c r="C41" s="5"/>
      <c r="D41" s="5"/>
      <c r="E41" s="5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3"/>
      <c r="U41" s="93"/>
      <c r="V41" s="93"/>
      <c r="W41" s="93"/>
      <c r="X41" s="3"/>
      <c r="Y41" s="93"/>
      <c r="Z41" s="93"/>
      <c r="AA41" s="93"/>
      <c r="AB41" s="93"/>
      <c r="AC41" s="93"/>
      <c r="AD41" s="93"/>
      <c r="AE41" s="93"/>
    </row>
    <row r="42" spans="1:32" ht="17.25" hidden="1" customHeight="1" x14ac:dyDescent="0.3">
      <c r="A42" s="10"/>
      <c r="B42" s="10"/>
      <c r="C42" s="10" t="s">
        <v>3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8"/>
      <c r="U42" s="8"/>
      <c r="V42" s="8"/>
      <c r="W42" s="8"/>
      <c r="X42" s="9"/>
      <c r="Y42" s="8"/>
      <c r="Z42" s="8"/>
      <c r="AA42" s="8"/>
      <c r="AB42" s="8"/>
      <c r="AC42" s="8"/>
      <c r="AD42" s="8"/>
      <c r="AE42" s="8"/>
    </row>
    <row r="43" spans="1:32" ht="15.75" hidden="1" customHeight="1" x14ac:dyDescent="0.25">
      <c r="A43" s="7"/>
      <c r="B43" s="7"/>
      <c r="C43" s="6" t="s">
        <v>2</v>
      </c>
      <c r="D43" s="5"/>
      <c r="E43" s="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3"/>
      <c r="U43" s="93"/>
      <c r="V43" s="93"/>
      <c r="W43" s="93"/>
      <c r="X43" s="3"/>
      <c r="Y43" s="93"/>
      <c r="Z43" s="93"/>
      <c r="AA43" s="93"/>
      <c r="AB43" s="93"/>
      <c r="AC43" s="93"/>
      <c r="AD43" s="93"/>
      <c r="AE43" s="93"/>
    </row>
    <row r="44" spans="1:32" ht="15.75" hidden="1" x14ac:dyDescent="0.25">
      <c r="A44" s="4"/>
      <c r="B44" s="4"/>
      <c r="C44" s="3" t="s">
        <v>1</v>
      </c>
      <c r="F44" s="93" t="s">
        <v>0</v>
      </c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</row>
  </sheetData>
  <mergeCells count="35">
    <mergeCell ref="B33:S33"/>
    <mergeCell ref="B35:F35"/>
    <mergeCell ref="A27:E27"/>
    <mergeCell ref="A32:AF32"/>
    <mergeCell ref="A30:AF30"/>
    <mergeCell ref="A31:AF31"/>
    <mergeCell ref="AE19:AE21"/>
    <mergeCell ref="AF19:AF21"/>
    <mergeCell ref="W20:W21"/>
    <mergeCell ref="X20:AD20"/>
    <mergeCell ref="S20:T20"/>
    <mergeCell ref="U20:V20"/>
    <mergeCell ref="A16:AF16"/>
    <mergeCell ref="A17:AF17"/>
    <mergeCell ref="G18:H18"/>
    <mergeCell ref="A25:E25"/>
    <mergeCell ref="G20:H20"/>
    <mergeCell ref="I20:J20"/>
    <mergeCell ref="K20:K21"/>
    <mergeCell ref="L20:R20"/>
    <mergeCell ref="B22:E22"/>
    <mergeCell ref="B23:E23"/>
    <mergeCell ref="B24:E24"/>
    <mergeCell ref="A19:A21"/>
    <mergeCell ref="B19:E21"/>
    <mergeCell ref="F19:F21"/>
    <mergeCell ref="G19:R19"/>
    <mergeCell ref="S19:AD19"/>
    <mergeCell ref="AD2:AF2"/>
    <mergeCell ref="A15:AF15"/>
    <mergeCell ref="A3:AF3"/>
    <mergeCell ref="A4:AF4"/>
    <mergeCell ref="A6:B6"/>
    <mergeCell ref="A8:B8"/>
    <mergeCell ref="G14:H14"/>
  </mergeCells>
  <pageMargins left="0.39370078740157483" right="0.39370078740157483" top="0.31496062992125984" bottom="0.39370078740157483" header="0.23622047244094491" footer="0.51181102362204722"/>
  <pageSetup paperSize="9" scale="4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4 Свод </vt:lpstr>
      <vt:lpstr>Форма 4.1 Лот 210-1 </vt:lpstr>
      <vt:lpstr>Форма 4.2. Лот 210-2</vt:lpstr>
      <vt:lpstr>Форма 4.3 Лот 210-3</vt:lpstr>
      <vt:lpstr>Форма 4.4 Лот 210-4</vt:lpstr>
      <vt:lpstr>Форма 4.5. Лот 210-5</vt:lpstr>
      <vt:lpstr>'Форма 4 Свод '!Область_печати</vt:lpstr>
      <vt:lpstr>'Форма 4.1 Лот 210-1 '!Область_печати</vt:lpstr>
      <vt:lpstr>'Форма 4.2. Лот 210-2'!Область_печати</vt:lpstr>
      <vt:lpstr>'Форма 4.3 Лот 210-3'!Область_печати</vt:lpstr>
      <vt:lpstr>'Форма 4.4 Лот 210-4'!Область_печати</vt:lpstr>
      <vt:lpstr>'Форма 4.5. Лот 210-5'!Область_печати</vt:lpstr>
    </vt:vector>
  </TitlesOfParts>
  <Company>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PodvickiiDV</dc:creator>
  <cp:lastModifiedBy>Эльмира Яваровна Фадеева</cp:lastModifiedBy>
  <cp:lastPrinted>2015-06-18T07:57:04Z</cp:lastPrinted>
  <dcterms:created xsi:type="dcterms:W3CDTF">2013-10-18T04:29:14Z</dcterms:created>
  <dcterms:modified xsi:type="dcterms:W3CDTF">2015-07-21T04:11:02Z</dcterms:modified>
</cp:coreProperties>
</file>