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31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8.1'!$A$1:$N$37</definedName>
    <definedName name="_xlnm.Print_Area" localSheetId="0">'Форма 8.1'!$A$1:$W$43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<sst xmlns="http://schemas.openxmlformats.org/spreadsheetml/2006/main" count="163" uniqueCount="135">
  <si>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</si>
  <si>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</si>
  <si>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</si>
  <si>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</si>
  <si>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</si>
  <si>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</si>
  <si>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</si>
  <si>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</si>
  <si>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</si>
  <si>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</si>
  <si>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</si>
  <si>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</si>
  <si>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</si>
  <si>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</si>
  <si>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</si>
  <si>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</si>
  <si>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</si>
  <si>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</si>
  <si>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</si>
  <si>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</si>
  <si>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</si>
  <si>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</si>
  <si>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</si>
  <si>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</si>
  <si>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</si>
  <si>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</si>
  <si>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</si>
  <si>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</si>
  <si>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</si>
  <si>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</si>
  <si>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</si>
  <si>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</si>
  <si>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</si>
  <si>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</si>
  <si>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</si>
  <si>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</si>
  <si>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</si>
  <si>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</si>
  <si>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</si>
  <si>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</si>
  <si>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</si>
  <si>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</si>
  <si>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</si>
  <si>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</si>
  <si>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</si>
  <si>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</si>
  <si>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</si>
  <si>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</si>
  <si>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</si>
  <si>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</si>
  <si>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</si>
  <si>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</si>
  <si>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</si>
  <si>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</si>
  <si>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</si>
  <si>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</si>
  <si>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</si>
  <si>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</si>
  <si>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</si>
  <si>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</si>
  <si>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</si>
  <si>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</si>
  <si>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</si>
  <si>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</si>
  <si>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</si>
  <si>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</si>
  <si>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</si>
  <si>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</si>
  <si>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</si>
  <si>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</si>
  <si>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</si>
  <si>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</si>
  <si>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</si>
  <si>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</si>
  <si>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</si>
  <si>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</si>
  <si>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</si>
  <si>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</si>
  <si>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</si>
  <si>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</si>
  <si>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</si>
  <si>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</si>
  <si>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</si>
  <si>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</si>
  <si>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</si>
  <si>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</si>
  <si>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</si>
  <si>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</si>
  <si>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</si>
  <si>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</si>
  <si>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</si>
  <si>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</si>
  <si>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</si>
  <si>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</si>
  <si>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</si>
  <si>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</si>
  <si>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</si>
  <si>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</si>
  <si>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</si>
  <si>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</si>
  <si>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</si>
  <si>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</si>
  <si>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</si>
  <si>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</si>
  <si>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</si>
  <si>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</si>
  <si>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</si>
  <si>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</si>
  <si>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</si>
  <si>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</si>
  <si>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</si>
  <si>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</si>
  <si>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</si>
  <si>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</si>
  <si>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</si>
  <si>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</si>
  <si>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</si>
  <si>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</si>
  <si>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</si>
  <si>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</si>
  <si>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</si>
  <si>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</si>
  <si>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</si>
  <si>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</si>
  <si>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</si>
  <si>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</si>
  <si>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Приложение 1 к форме 8.1</t>
  </si>
  <si>
    <t>Приложение 2 к форме 8.1</t>
  </si>
  <si>
    <t>Приложение №3 к форме 8.1</t>
  </si>
  <si>
    <t>Аганское м/р.</t>
  </si>
  <si>
    <t>Подстанция ПС-35/6 кВ 2*4000 "Куст 67" Инвентарный №140000030305</t>
  </si>
  <si>
    <t>Стройка:  Аганское м/р.</t>
  </si>
  <si>
    <t>Объект: Подстанция ПС-35/6 кВ 2*4000 "Куст 67" Инвентарный №140000030305</t>
  </si>
  <si>
    <t>Стройка: Аганское м/р.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</si>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</sst>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L1" activePane="topRight" state="frozen"/>
      <selection activeCell="A8" sqref="A8"/>
      <selection pane="topRight" activeCell="A9" sqref="A9:W9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134</v>
      </c>
    </row>
    <row r="2" spans="1:16384" s="85" customFormat="1" ht="21" customHeight="1" x14ac:dyDescent="0.2">
      <c r="A2" s="82"/>
      <c r="B2" s="83" t="s">
        <v>25</v>
      </c>
      <c r="C2" s="348" t="s">
        <v>129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ht="21" customHeight="1" x14ac:dyDescent="0.2">
      <c r="A3" s="82"/>
      <c r="B3" s="83" t="s">
        <v>26</v>
      </c>
      <c r="C3" s="350" t="s">
        <v>130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2388</v>
      </c>
      <c r="B11" s="246" t="str">
        <f>C3</f>
        <v>Подстанция ПС-35/6 кВ 2*4000 "Куст 67" Инвентарный №140000030305</v>
      </c>
      <c r="C11" s="247">
        <f>D11+E11+G11+I11+J11</f>
        <v>134146</v>
      </c>
      <c r="D11" s="248">
        <v>38630</v>
      </c>
      <c r="E11" s="249">
        <v>12395</v>
      </c>
      <c r="F11" s="249">
        <v>1186</v>
      </c>
      <c r="G11" s="249">
        <v>30405</v>
      </c>
      <c r="H11" s="250">
        <v>315</v>
      </c>
      <c r="I11" s="249">
        <v>34047</v>
      </c>
      <c r="J11" s="249">
        <v>18669</v>
      </c>
      <c r="K11" s="251">
        <v>1442.45</v>
      </c>
      <c r="L11" s="252">
        <v>28.82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134146</v>
      </c>
      <c r="D12" s="95">
        <f t="shared" si="0"/>
        <v>38630</v>
      </c>
      <c r="E12" s="96">
        <f t="shared" si="0"/>
        <v>12395</v>
      </c>
      <c r="F12" s="96">
        <f t="shared" si="0"/>
        <v>1186</v>
      </c>
      <c r="G12" s="96">
        <f t="shared" si="0"/>
        <v>30405</v>
      </c>
      <c r="H12" s="96">
        <f t="shared" si="0"/>
        <v>315</v>
      </c>
      <c r="I12" s="96">
        <f t="shared" si="0"/>
        <v>34047</v>
      </c>
      <c r="J12" s="97">
        <f t="shared" si="0"/>
        <v>18669</v>
      </c>
      <c r="K12" s="98">
        <f t="shared" si="0"/>
        <v>1442.45</v>
      </c>
      <c r="L12" s="99">
        <f t="shared" si="0"/>
        <v>28.82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6817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140963</v>
      </c>
      <c r="D21" s="95">
        <f t="shared" ref="D21:L21" si="1">D12</f>
        <v>38630</v>
      </c>
      <c r="E21" s="96">
        <f t="shared" si="1"/>
        <v>12395</v>
      </c>
      <c r="F21" s="96">
        <f t="shared" si="1"/>
        <v>1186</v>
      </c>
      <c r="G21" s="96">
        <f t="shared" si="1"/>
        <v>30405</v>
      </c>
      <c r="H21" s="96">
        <f t="shared" si="1"/>
        <v>315</v>
      </c>
      <c r="I21" s="96">
        <f t="shared" si="1"/>
        <v>34047</v>
      </c>
      <c r="J21" s="97">
        <f t="shared" si="1"/>
        <v>18669</v>
      </c>
      <c r="K21" s="98">
        <f t="shared" si="1"/>
        <v>1442.45</v>
      </c>
      <c r="L21" s="99">
        <f t="shared" si="1"/>
        <v>28.82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0.73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0.38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32:W37 A2:S4 G27:W29 W19:W20 F30:W31 F26:W26 N11:Q11 N38:W43 E38:G43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E6" sqref="E6:E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4" t="s">
        <v>126</v>
      </c>
      <c r="J1" s="404"/>
    </row>
    <row r="2" spans="1:16" s="4" customFormat="1" x14ac:dyDescent="0.2">
      <c r="A2" s="3" t="s">
        <v>29</v>
      </c>
    </row>
    <row r="3" spans="1:16" x14ac:dyDescent="0.2">
      <c r="A3" s="405" t="s">
        <v>30</v>
      </c>
      <c r="B3" s="405"/>
      <c r="C3" s="405"/>
      <c r="D3" s="405"/>
      <c r="E3" s="405"/>
      <c r="F3" s="405"/>
      <c r="G3" s="405"/>
      <c r="H3" s="405"/>
      <c r="I3" s="405"/>
      <c r="J3" s="405"/>
    </row>
    <row r="4" spans="1:16" ht="15" customHeight="1" x14ac:dyDescent="0.2">
      <c r="A4" s="406" t="s">
        <v>131</v>
      </c>
      <c r="B4" s="406"/>
      <c r="C4" s="406"/>
      <c r="D4" s="406"/>
      <c r="E4" s="406"/>
      <c r="F4" s="406"/>
      <c r="G4" s="406"/>
      <c r="H4" s="406"/>
      <c r="I4" s="406"/>
      <c r="J4" s="406"/>
      <c r="K4" s="6"/>
      <c r="L4" s="6"/>
      <c r="M4" s="6"/>
      <c r="N4" s="7"/>
      <c r="O4" s="7"/>
      <c r="P4" s="7"/>
    </row>
    <row r="5" spans="1:16" ht="15" customHeight="1" thickBot="1" x14ac:dyDescent="0.25">
      <c r="A5" s="407" t="s">
        <v>132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399" t="s">
        <v>31</v>
      </c>
      <c r="B6" s="399" t="s">
        <v>32</v>
      </c>
      <c r="C6" s="399" t="s">
        <v>33</v>
      </c>
      <c r="D6" s="399" t="s">
        <v>34</v>
      </c>
      <c r="E6" s="399" t="s">
        <v>35</v>
      </c>
      <c r="F6" s="399" t="s">
        <v>36</v>
      </c>
      <c r="G6" s="397" t="s">
        <v>37</v>
      </c>
      <c r="H6" s="399" t="s">
        <v>38</v>
      </c>
      <c r="I6" s="399" t="s">
        <v>39</v>
      </c>
      <c r="J6" s="399" t="s">
        <v>40</v>
      </c>
    </row>
    <row r="7" spans="1:16" ht="68.25" customHeight="1" thickBot="1" x14ac:dyDescent="0.25">
      <c r="A7" s="400"/>
      <c r="B7" s="400"/>
      <c r="C7" s="400"/>
      <c r="D7" s="400"/>
      <c r="E7" s="400"/>
      <c r="F7" s="400"/>
      <c r="G7" s="398"/>
      <c r="H7" s="400"/>
      <c r="I7" s="400"/>
      <c r="J7" s="40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01" t="s">
        <v>41</v>
      </c>
      <c r="B14" s="402"/>
      <c r="C14" s="402"/>
      <c r="D14" s="402"/>
      <c r="E14" s="402"/>
      <c r="F14" s="402"/>
      <c r="G14" s="402"/>
      <c r="H14" s="402"/>
      <c r="I14" s="40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395" t="s">
        <v>43</v>
      </c>
      <c r="D17" s="395"/>
      <c r="E17" s="31"/>
      <c r="F17" s="395" t="s">
        <v>44</v>
      </c>
      <c r="G17" s="395"/>
      <c r="H17" s="395"/>
    </row>
    <row r="18" spans="1:8" x14ac:dyDescent="0.2">
      <c r="A18" s="31"/>
      <c r="B18" s="31"/>
      <c r="C18" s="31"/>
      <c r="D18" s="31"/>
      <c r="E18" s="31"/>
      <c r="F18" s="396" t="s">
        <v>45</v>
      </c>
      <c r="G18" s="396"/>
      <c r="H18" s="39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D9" sqref="D9:D10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24" t="s">
        <v>127</v>
      </c>
      <c r="L1" s="424"/>
      <c r="M1" s="424"/>
      <c r="N1" s="424"/>
    </row>
    <row r="2" spans="1:18" s="4" customFormat="1" x14ac:dyDescent="0.2">
      <c r="A2" s="3" t="s">
        <v>29</v>
      </c>
    </row>
    <row r="5" spans="1:18" ht="15.75" x14ac:dyDescent="0.2">
      <c r="A5" s="415" t="s">
        <v>94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</row>
    <row r="6" spans="1:18" ht="15" x14ac:dyDescent="0.2">
      <c r="A6" s="416" t="s">
        <v>133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8" ht="15" x14ac:dyDescent="0.2">
      <c r="A7" s="416" t="s">
        <v>132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29" t="s">
        <v>0</v>
      </c>
      <c r="B9" s="431" t="s">
        <v>97</v>
      </c>
      <c r="C9" s="431" t="s">
        <v>98</v>
      </c>
      <c r="D9" s="433" t="s">
        <v>99</v>
      </c>
      <c r="E9" s="435" t="s">
        <v>100</v>
      </c>
      <c r="F9" s="431" t="s">
        <v>101</v>
      </c>
      <c r="G9" s="433" t="s">
        <v>102</v>
      </c>
      <c r="H9" s="437" t="s">
        <v>103</v>
      </c>
      <c r="I9" s="438"/>
      <c r="J9" s="439"/>
      <c r="K9" s="437" t="s">
        <v>104</v>
      </c>
      <c r="L9" s="438"/>
      <c r="M9" s="439"/>
      <c r="N9" s="431" t="s">
        <v>105</v>
      </c>
    </row>
    <row r="10" spans="1:18" s="38" customFormat="1" ht="99" thickBot="1" x14ac:dyDescent="0.25">
      <c r="A10" s="430"/>
      <c r="B10" s="432"/>
      <c r="C10" s="432"/>
      <c r="D10" s="434"/>
      <c r="E10" s="436"/>
      <c r="F10" s="432"/>
      <c r="G10" s="43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3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17" t="s">
        <v>111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9"/>
      <c r="O12" s="40"/>
      <c r="P12" s="40"/>
      <c r="Q12" s="40"/>
      <c r="R12" s="40"/>
    </row>
    <row r="13" spans="1:18" s="39" customFormat="1" x14ac:dyDescent="0.2">
      <c r="A13" s="40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0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2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21" t="s">
        <v>114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3"/>
      <c r="O17" s="40"/>
      <c r="P17" s="40"/>
      <c r="Q17" s="40"/>
      <c r="R17" s="40"/>
    </row>
    <row r="18" spans="1:18" s="41" customFormat="1" x14ac:dyDescent="0.2">
      <c r="A18" s="40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0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0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09" t="s">
        <v>117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1"/>
    </row>
    <row r="23" spans="1:18" s="31" customFormat="1" x14ac:dyDescent="0.2">
      <c r="A23" s="41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1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1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25" t="s">
        <v>122</v>
      </c>
      <c r="B30" s="425"/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</row>
    <row r="31" spans="1:18" ht="32.25" customHeight="1" x14ac:dyDescent="0.2">
      <c r="A31" s="426" t="s">
        <v>123</v>
      </c>
      <c r="B31" s="426"/>
      <c r="C31" s="426"/>
      <c r="D31" s="426"/>
      <c r="E31" s="426"/>
      <c r="F31" s="426"/>
      <c r="G31" s="426"/>
      <c r="H31" s="426"/>
      <c r="I31" s="426"/>
      <c r="J31" s="426"/>
      <c r="K31" s="426"/>
      <c r="L31" s="426"/>
      <c r="M31" s="426"/>
      <c r="N31" s="426"/>
    </row>
    <row r="32" spans="1:18" ht="32.25" customHeight="1" x14ac:dyDescent="0.2">
      <c r="A32" s="427" t="s">
        <v>124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28" t="s">
        <v>42</v>
      </c>
      <c r="B34" s="42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7" sqref="C7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2" t="s">
        <v>128</v>
      </c>
      <c r="I1" s="442"/>
      <c r="J1" s="442"/>
    </row>
    <row r="2" spans="1:10" x14ac:dyDescent="0.2">
      <c r="E2" s="34"/>
      <c r="F2" s="34"/>
      <c r="G2" s="442"/>
      <c r="H2" s="442"/>
      <c r="I2" s="442"/>
      <c r="J2" s="442"/>
    </row>
    <row r="3" spans="1:10" x14ac:dyDescent="0.2">
      <c r="A3" s="441" t="s">
        <v>48</v>
      </c>
      <c r="B3" s="44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43" t="s">
        <v>29</v>
      </c>
      <c r="B4" s="44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8.1'!C2:W2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8.1'!C3:W3</f>
        <v>Подстанция ПС-35/6 кВ 2*4000 "Куст 67" Инвентарный №140000030305</v>
      </c>
      <c r="D6" s="46"/>
      <c r="E6" s="46"/>
      <c r="F6" s="46"/>
      <c r="G6" s="46"/>
      <c r="H6" s="43"/>
      <c r="I6" s="43"/>
      <c r="J6" s="43"/>
    </row>
    <row r="8" spans="1:10" x14ac:dyDescent="0.2">
      <c r="A8" s="446" t="s">
        <v>49</v>
      </c>
      <c r="B8" s="446"/>
      <c r="C8" s="446"/>
      <c r="D8" s="446"/>
      <c r="E8" s="446"/>
      <c r="F8" s="446"/>
      <c r="G8" s="446"/>
      <c r="H8" s="446"/>
      <c r="I8" s="446"/>
      <c r="J8" s="446"/>
    </row>
    <row r="9" spans="1:10" ht="12.75" customHeight="1" x14ac:dyDescent="0.2">
      <c r="A9" s="445" t="s">
        <v>50</v>
      </c>
      <c r="B9" s="445"/>
      <c r="C9" s="445"/>
      <c r="D9" s="445"/>
      <c r="E9" s="445"/>
      <c r="F9" s="445"/>
      <c r="G9" s="445"/>
      <c r="H9" s="445"/>
      <c r="I9" s="445"/>
      <c r="J9" s="44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0" t="s">
        <v>0</v>
      </c>
      <c r="B11" s="450" t="s">
        <v>60</v>
      </c>
      <c r="C11" s="450" t="s">
        <v>51</v>
      </c>
      <c r="D11" s="450" t="s">
        <v>52</v>
      </c>
      <c r="E11" s="454" t="s">
        <v>53</v>
      </c>
      <c r="F11" s="455"/>
      <c r="G11" s="455"/>
      <c r="H11" s="455"/>
      <c r="I11" s="455"/>
      <c r="J11" s="456"/>
    </row>
    <row r="12" spans="1:10" ht="13.5" thickBot="1" x14ac:dyDescent="0.25">
      <c r="A12" s="451"/>
      <c r="B12" s="451"/>
      <c r="C12" s="451"/>
      <c r="D12" s="451"/>
      <c r="E12" s="457" t="s">
        <v>54</v>
      </c>
      <c r="F12" s="458"/>
      <c r="G12" s="459"/>
      <c r="H12" s="460" t="s">
        <v>55</v>
      </c>
      <c r="I12" s="461"/>
      <c r="J12" s="462"/>
    </row>
    <row r="13" spans="1:10" ht="26.25" thickBot="1" x14ac:dyDescent="0.25">
      <c r="A13" s="452"/>
      <c r="B13" s="452"/>
      <c r="C13" s="452"/>
      <c r="D13" s="45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7" t="s">
        <v>61</v>
      </c>
      <c r="B28" s="448"/>
      <c r="C28" s="448"/>
      <c r="D28" s="448"/>
      <c r="E28" s="448"/>
      <c r="F28" s="44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40" t="s">
        <v>59</v>
      </c>
      <c r="B30" s="440"/>
      <c r="C30" s="440"/>
      <c r="D30" s="440"/>
      <c r="E30" s="440"/>
      <c r="F30" s="440"/>
      <c r="G30" s="440"/>
      <c r="H30" s="440"/>
      <c r="I30" s="440"/>
      <c r="J30" s="44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2016-02-16T11:24:24Z</dcterms:modified>
</cp:coreProperties>
</file>