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со стоимостью" sheetId="5" r:id="rId1"/>
    <sheet name="Лист2" sheetId="2" r:id="rId2"/>
    <sheet name="Лист3" sheetId="3" r:id="rId3"/>
  </sheets>
  <definedNames>
    <definedName name="_xlnm.Print_Area" localSheetId="0">'со стоимостью'!$A$1:$T$29</definedName>
  </definedNames>
  <calcPr calcId="145621"/>
</workbook>
</file>

<file path=xl/calcChain.xml><?xml version="1.0" encoding="utf-8"?>
<calcChain xmlns="http://schemas.openxmlformats.org/spreadsheetml/2006/main">
  <c r="H9" i="5" l="1"/>
  <c r="H12" i="5" l="1"/>
  <c r="R12" i="5" l="1"/>
  <c r="R13" i="5" s="1"/>
  <c r="Q12" i="5"/>
  <c r="Q13" i="5" s="1"/>
  <c r="P12" i="5"/>
  <c r="P13" i="5" s="1"/>
  <c r="O12" i="5"/>
  <c r="O13" i="5" s="1"/>
  <c r="N12" i="5"/>
  <c r="N13" i="5" s="1"/>
  <c r="M12" i="5"/>
  <c r="M13" i="5" s="1"/>
  <c r="L12" i="5"/>
  <c r="L13" i="5" s="1"/>
  <c r="K12" i="5"/>
  <c r="K13" i="5" s="1"/>
  <c r="J12" i="5"/>
  <c r="J13" i="5" s="1"/>
  <c r="I12" i="5"/>
  <c r="I13" i="5" s="1"/>
  <c r="R10" i="5"/>
  <c r="R11" i="5" s="1"/>
  <c r="Q10" i="5"/>
  <c r="Q11" i="5" s="1"/>
  <c r="P10" i="5"/>
  <c r="P11" i="5" s="1"/>
  <c r="O10" i="5"/>
  <c r="O11" i="5" s="1"/>
  <c r="N10" i="5"/>
  <c r="N11" i="5" s="1"/>
  <c r="M10" i="5"/>
  <c r="M11" i="5" s="1"/>
  <c r="L10" i="5"/>
  <c r="L11" i="5" s="1"/>
  <c r="K10" i="5"/>
  <c r="K11" i="5" s="1"/>
  <c r="J10" i="5"/>
  <c r="J11" i="5" s="1"/>
  <c r="I10" i="5"/>
  <c r="I11" i="5" s="1"/>
  <c r="R9" i="5"/>
  <c r="J9" i="5"/>
  <c r="H10" i="5" l="1"/>
  <c r="H11" i="5" s="1"/>
  <c r="N9" i="5"/>
  <c r="N15" i="5" s="1"/>
  <c r="L9" i="5"/>
  <c r="P9" i="5"/>
  <c r="P15" i="5" s="1"/>
  <c r="P16" i="5" s="1"/>
  <c r="S11" i="5"/>
  <c r="I9" i="5"/>
  <c r="I15" i="5" s="1"/>
  <c r="I16" i="5" s="1"/>
  <c r="K9" i="5"/>
  <c r="K15" i="5" s="1"/>
  <c r="K16" i="5" s="1"/>
  <c r="M9" i="5"/>
  <c r="O9" i="5"/>
  <c r="Q9" i="5"/>
  <c r="S8" i="5"/>
  <c r="R15" i="5"/>
  <c r="R17" i="5" s="1"/>
  <c r="S10" i="5"/>
  <c r="J15" i="5"/>
  <c r="L15" i="5"/>
  <c r="M15" i="5"/>
  <c r="M16" i="5" s="1"/>
  <c r="O15" i="5"/>
  <c r="Q15" i="5"/>
  <c r="S12" i="5" l="1"/>
  <c r="E14" i="5" s="1"/>
  <c r="H13" i="5"/>
  <c r="S9" i="5"/>
  <c r="O17" i="5"/>
  <c r="P17" i="5"/>
  <c r="L17" i="5"/>
  <c r="K17" i="5"/>
  <c r="Q17" i="5"/>
  <c r="M17" i="5"/>
  <c r="N17" i="5"/>
  <c r="J17" i="5"/>
  <c r="I17" i="5"/>
  <c r="R16" i="5"/>
  <c r="L16" i="5"/>
  <c r="J16" i="5"/>
  <c r="N16" i="5"/>
  <c r="Q16" i="5"/>
  <c r="O16" i="5"/>
  <c r="H15" i="5" l="1"/>
  <c r="S13" i="5"/>
  <c r="H17" i="5" l="1"/>
  <c r="S17" i="5" s="1"/>
  <c r="H16" i="5"/>
  <c r="S16" i="5" s="1"/>
  <c r="S15" i="5"/>
</calcChain>
</file>

<file path=xl/sharedStrings.xml><?xml version="1.0" encoding="utf-8"?>
<sst xmlns="http://schemas.openxmlformats.org/spreadsheetml/2006/main" count="46" uniqueCount="43">
  <si>
    <t>сен</t>
  </si>
  <si>
    <t>окт</t>
  </si>
  <si>
    <t>ноя</t>
  </si>
  <si>
    <t>дек</t>
  </si>
  <si>
    <r>
      <rPr>
        <u/>
        <sz val="14"/>
        <rFont val="Times New Roman"/>
        <family val="1"/>
        <charset val="204"/>
      </rPr>
      <t>Объекты работ:</t>
    </r>
    <r>
      <rPr>
        <sz val="14"/>
        <rFont val="Times New Roman"/>
        <family val="1"/>
        <charset val="204"/>
      </rPr>
      <t xml:space="preserve">  все месторождения ОАО "СН-МНГ" за исключением Тайлаковского, Чистинного, Ачимовского месторождений</t>
    </r>
  </si>
  <si>
    <t>№ п/п</t>
  </si>
  <si>
    <r>
      <t>_____________________</t>
    </r>
    <r>
      <rPr>
        <sz val="16"/>
        <rFont val="Times New Roman"/>
        <family val="1"/>
        <charset val="204"/>
      </rPr>
      <t>(руководитель предприятия)</t>
    </r>
  </si>
  <si>
    <r>
      <t>____________________</t>
    </r>
    <r>
      <rPr>
        <sz val="16"/>
        <rFont val="Times New Roman"/>
        <family val="1"/>
        <charset val="204"/>
      </rPr>
      <t>(наименование предприятия)</t>
    </r>
  </si>
  <si>
    <t>ПОДРЯДЧИК:</t>
  </si>
  <si>
    <r>
      <t>_________________________</t>
    </r>
    <r>
      <rPr>
        <sz val="16"/>
        <rFont val="Times New Roman"/>
        <family val="1"/>
        <charset val="204"/>
      </rPr>
      <t>Ф.И.О.</t>
    </r>
  </si>
  <si>
    <t>подпись, м.п.</t>
  </si>
  <si>
    <t>апр</t>
  </si>
  <si>
    <t>май</t>
  </si>
  <si>
    <t>июн</t>
  </si>
  <si>
    <t>июл</t>
  </si>
  <si>
    <t>авг</t>
  </si>
  <si>
    <t>янв</t>
  </si>
  <si>
    <t>фев</t>
  </si>
  <si>
    <t>мар</t>
  </si>
  <si>
    <t>сумма, рублей без НДС</t>
  </si>
  <si>
    <t>сумма, рублей  НДС</t>
  </si>
  <si>
    <t>сумма, рублей с НДС</t>
  </si>
  <si>
    <t>Интерпретация+выдача заключения</t>
  </si>
  <si>
    <t>1.1.</t>
  </si>
  <si>
    <t>1.2.</t>
  </si>
  <si>
    <t>1.3.</t>
  </si>
  <si>
    <t xml:space="preserve">среднее количество км </t>
  </si>
  <si>
    <t>Стоимость за единицу, рублей без НДС</t>
  </si>
  <si>
    <t>Количество/ стоимость</t>
  </si>
  <si>
    <t xml:space="preserve">рублей без НДС </t>
  </si>
  <si>
    <t>шт.</t>
  </si>
  <si>
    <t xml:space="preserve">Геофизическое исследование </t>
  </si>
  <si>
    <t>Проезд  (1 км)</t>
  </si>
  <si>
    <t>Вид исследований</t>
  </si>
  <si>
    <t xml:space="preserve">Комплекс </t>
  </si>
  <si>
    <t xml:space="preserve">Углерод-кислородный каротаж                                                                                           </t>
  </si>
  <si>
    <t xml:space="preserve"> (суммарный интервал 
исследования скважины - 100 м)</t>
  </si>
  <si>
    <t>1 исследование методом углерод-кислородного каротажа с учетом среднего проезда до скважины и обратно (200 км)</t>
  </si>
  <si>
    <t>ИТОГО:</t>
  </si>
  <si>
    <t>2015 г.</t>
  </si>
  <si>
    <t>ВСЕГО
2015г.</t>
  </si>
  <si>
    <t>ЛОТ № 304.1
тип сделки № 304 "Углерод-кислородный каротаж"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</si>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</sst>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#,##0.00&quot;р.&quot;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3" fontId="13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3" fontId="4" fillId="0" borderId="1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1" fontId="12" fillId="0" borderId="18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41" fontId="9" fillId="0" borderId="20" xfId="0" applyNumberFormat="1" applyFont="1" applyFill="1" applyBorder="1" applyAlignment="1">
      <alignment horizontal="center" vertical="center"/>
    </xf>
    <xf numFmtId="41" fontId="12" fillId="0" borderId="22" xfId="0" applyNumberFormat="1" applyFont="1" applyFill="1" applyBorder="1" applyAlignment="1">
      <alignment horizontal="center" vertical="center" wrapText="1"/>
    </xf>
    <xf numFmtId="41" fontId="9" fillId="0" borderId="22" xfId="0" applyNumberFormat="1" applyFont="1" applyFill="1" applyBorder="1" applyAlignment="1">
      <alignment horizontal="center" vertical="center"/>
    </xf>
    <xf numFmtId="41" fontId="12" fillId="0" borderId="34" xfId="0" applyNumberFormat="1" applyFont="1" applyFill="1" applyBorder="1" applyAlignment="1">
      <alignment horizontal="center" vertical="center" wrapText="1"/>
    </xf>
    <xf numFmtId="41" fontId="12" fillId="0" borderId="30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1" fontId="9" fillId="0" borderId="26" xfId="0" applyNumberFormat="1" applyFont="1" applyFill="1" applyBorder="1" applyAlignment="1">
      <alignment horizontal="center" vertical="center"/>
    </xf>
    <xf numFmtId="41" fontId="9" fillId="0" borderId="27" xfId="0" applyNumberFormat="1" applyFont="1" applyFill="1" applyBorder="1" applyAlignment="1">
      <alignment horizontal="center" vertical="center"/>
    </xf>
    <xf numFmtId="3" fontId="4" fillId="0" borderId="31" xfId="0" applyNumberFormat="1" applyFont="1" applyFill="1" applyBorder="1" applyAlignment="1">
      <alignment horizontal="center" vertical="center"/>
    </xf>
    <xf numFmtId="41" fontId="9" fillId="0" borderId="31" xfId="0" applyNumberFormat="1" applyFont="1" applyFill="1" applyBorder="1" applyAlignment="1">
      <alignment horizontal="center" vertical="center"/>
    </xf>
    <xf numFmtId="41" fontId="9" fillId="0" borderId="32" xfId="0" applyNumberFormat="1" applyFont="1" applyFill="1" applyBorder="1" applyAlignment="1">
      <alignment horizontal="center" vertical="center"/>
    </xf>
    <xf numFmtId="41" fontId="4" fillId="0" borderId="2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41" fontId="9" fillId="0" borderId="29" xfId="0" applyNumberFormat="1" applyFont="1" applyFill="1" applyBorder="1" applyAlignment="1">
      <alignment horizontal="center" vertical="center" wrapText="1"/>
    </xf>
    <xf numFmtId="41" fontId="9" fillId="0" borderId="2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41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12" fillId="0" borderId="35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16" fillId="0" borderId="22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32" xfId="0" applyNumberFormat="1" applyFont="1" applyFill="1" applyBorder="1" applyAlignment="1">
      <alignment horizontal="center" vertical="center"/>
    </xf>
    <xf numFmtId="3" fontId="16" fillId="0" borderId="19" xfId="0" applyNumberFormat="1" applyFont="1" applyFill="1" applyBorder="1" applyAlignment="1">
      <alignment horizontal="center" vertical="center" wrapText="1"/>
    </xf>
    <xf numFmtId="3" fontId="16" fillId="0" borderId="19" xfId="0" applyNumberFormat="1" applyFont="1" applyFill="1" applyBorder="1" applyAlignment="1">
      <alignment horizontal="center" vertical="center"/>
    </xf>
    <xf numFmtId="3" fontId="16" fillId="0" borderId="38" xfId="0" applyNumberFormat="1" applyFont="1" applyFill="1" applyBorder="1" applyAlignment="1">
      <alignment horizontal="center" vertical="center"/>
    </xf>
    <xf numFmtId="3" fontId="16" fillId="0" borderId="23" xfId="0" applyNumberFormat="1" applyFont="1" applyFill="1" applyBorder="1" applyAlignment="1">
      <alignment horizontal="center" vertical="center"/>
    </xf>
    <xf numFmtId="3" fontId="16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0" borderId="5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textRotation="90" wrapText="1"/>
    </xf>
    <xf numFmtId="3" fontId="5" fillId="0" borderId="13" xfId="0" applyNumberFormat="1" applyFont="1" applyFill="1" applyBorder="1" applyAlignment="1">
      <alignment horizontal="center" vertical="center" textRotation="90" wrapText="1"/>
    </xf>
    <xf numFmtId="3" fontId="5" fillId="0" borderId="5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textRotation="90" wrapText="1"/>
    </xf>
    <xf numFmtId="3" fontId="7" fillId="0" borderId="13" xfId="0" applyNumberFormat="1" applyFont="1" applyFill="1" applyBorder="1" applyAlignment="1">
      <alignment horizontal="center" vertical="center" textRotation="90" wrapText="1"/>
    </xf>
    <xf numFmtId="3" fontId="7" fillId="0" borderId="5" xfId="0" applyNumberFormat="1" applyFont="1" applyFill="1" applyBorder="1" applyAlignment="1">
      <alignment horizontal="center" vertical="center" textRotation="90" wrapText="1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0"/>
  <sheetViews>
    <sheetView tabSelected="1" zoomScale="53" zoomScaleNormal="53" workbookViewId="0">
      <selection activeCell="C19" sqref="C19"/>
    </sheetView>
  </sheetViews>
  <sheetFormatPr defaultRowHeight="12.75" x14ac:dyDescent="0.25"/>
  <cols>
    <col min="1" max="1" width="9.7109375" style="2" customWidth="1"/>
    <col min="2" max="2" width="11.5703125" style="2" customWidth="1"/>
    <col min="3" max="3" width="9.140625" style="2" customWidth="1"/>
    <col min="4" max="4" width="39.5703125" style="8" customWidth="1"/>
    <col min="5" max="5" width="17" style="2" customWidth="1"/>
    <col min="6" max="6" width="18.85546875" style="2" customWidth="1"/>
    <col min="7" max="16" width="15" style="2" customWidth="1"/>
    <col min="17" max="17" width="15" style="3" customWidth="1"/>
    <col min="18" max="18" width="15" style="2" customWidth="1"/>
    <col min="19" max="19" width="28.5703125" style="2" customWidth="1"/>
    <col min="20" max="20" width="7.42578125" style="2" customWidth="1"/>
    <col min="21" max="21" width="8" style="2" customWidth="1"/>
    <col min="22" max="25" width="14.7109375" style="2" customWidth="1"/>
    <col min="26" max="26" width="17.7109375" style="2" customWidth="1"/>
    <col min="27" max="27" width="20.85546875" style="2" customWidth="1"/>
    <col min="28" max="28" width="13.5703125" style="1" bestFit="1" customWidth="1"/>
    <col min="29" max="263" width="9.140625" style="1"/>
    <col min="264" max="264" width="9" style="1" customWidth="1"/>
    <col min="265" max="265" width="36.85546875" style="1" customWidth="1"/>
    <col min="266" max="266" width="9.140625" style="1"/>
    <col min="267" max="267" width="12.28515625" style="1" customWidth="1"/>
    <col min="268" max="268" width="10.85546875" style="1" customWidth="1"/>
    <col min="269" max="269" width="9.28515625" style="1" bestFit="1" customWidth="1"/>
    <col min="270" max="270" width="9.5703125" style="1" bestFit="1" customWidth="1"/>
    <col min="271" max="271" width="10.42578125" style="1" bestFit="1" customWidth="1"/>
    <col min="272" max="272" width="12.28515625" style="1" customWidth="1"/>
    <col min="273" max="273" width="10.42578125" style="1" bestFit="1" customWidth="1"/>
    <col min="274" max="274" width="9.5703125" style="1" bestFit="1" customWidth="1"/>
    <col min="275" max="278" width="10.42578125" style="1" bestFit="1" customWidth="1"/>
    <col min="279" max="279" width="10.7109375" style="1" customWidth="1"/>
    <col min="280" max="280" width="10.85546875" style="1" customWidth="1"/>
    <col min="281" max="281" width="9.5703125" style="1" customWidth="1"/>
    <col min="282" max="282" width="11.140625" style="1" bestFit="1" customWidth="1"/>
    <col min="283" max="284" width="13.5703125" style="1" bestFit="1" customWidth="1"/>
    <col min="285" max="519" width="9.140625" style="1"/>
    <col min="520" max="520" width="9" style="1" customWidth="1"/>
    <col min="521" max="521" width="36.85546875" style="1" customWidth="1"/>
    <col min="522" max="522" width="9.140625" style="1"/>
    <col min="523" max="523" width="12.28515625" style="1" customWidth="1"/>
    <col min="524" max="524" width="10.85546875" style="1" customWidth="1"/>
    <col min="525" max="525" width="9.28515625" style="1" bestFit="1" customWidth="1"/>
    <col min="526" max="526" width="9.5703125" style="1" bestFit="1" customWidth="1"/>
    <col min="527" max="527" width="10.42578125" style="1" bestFit="1" customWidth="1"/>
    <col min="528" max="528" width="12.28515625" style="1" customWidth="1"/>
    <col min="529" max="529" width="10.42578125" style="1" bestFit="1" customWidth="1"/>
    <col min="530" max="530" width="9.5703125" style="1" bestFit="1" customWidth="1"/>
    <col min="531" max="534" width="10.42578125" style="1" bestFit="1" customWidth="1"/>
    <col min="535" max="535" width="10.7109375" style="1" customWidth="1"/>
    <col min="536" max="536" width="10.85546875" style="1" customWidth="1"/>
    <col min="537" max="537" width="9.5703125" style="1" customWidth="1"/>
    <col min="538" max="538" width="11.140625" style="1" bestFit="1" customWidth="1"/>
    <col min="539" max="540" width="13.5703125" style="1" bestFit="1" customWidth="1"/>
    <col min="541" max="775" width="9.140625" style="1"/>
    <col min="776" max="776" width="9" style="1" customWidth="1"/>
    <col min="777" max="777" width="36.85546875" style="1" customWidth="1"/>
    <col min="778" max="778" width="9.140625" style="1"/>
    <col min="779" max="779" width="12.28515625" style="1" customWidth="1"/>
    <col min="780" max="780" width="10.85546875" style="1" customWidth="1"/>
    <col min="781" max="781" width="9.28515625" style="1" bestFit="1" customWidth="1"/>
    <col min="782" max="782" width="9.5703125" style="1" bestFit="1" customWidth="1"/>
    <col min="783" max="783" width="10.42578125" style="1" bestFit="1" customWidth="1"/>
    <col min="784" max="784" width="12.28515625" style="1" customWidth="1"/>
    <col min="785" max="785" width="10.42578125" style="1" bestFit="1" customWidth="1"/>
    <col min="786" max="786" width="9.5703125" style="1" bestFit="1" customWidth="1"/>
    <col min="787" max="790" width="10.42578125" style="1" bestFit="1" customWidth="1"/>
    <col min="791" max="791" width="10.7109375" style="1" customWidth="1"/>
    <col min="792" max="792" width="10.85546875" style="1" customWidth="1"/>
    <col min="793" max="793" width="9.5703125" style="1" customWidth="1"/>
    <col min="794" max="794" width="11.140625" style="1" bestFit="1" customWidth="1"/>
    <col min="795" max="796" width="13.5703125" style="1" bestFit="1" customWidth="1"/>
    <col min="797" max="1031" width="9.140625" style="1"/>
    <col min="1032" max="1032" width="9" style="1" customWidth="1"/>
    <col min="1033" max="1033" width="36.85546875" style="1" customWidth="1"/>
    <col min="1034" max="1034" width="9.140625" style="1"/>
    <col min="1035" max="1035" width="12.28515625" style="1" customWidth="1"/>
    <col min="1036" max="1036" width="10.85546875" style="1" customWidth="1"/>
    <col min="1037" max="1037" width="9.28515625" style="1" bestFit="1" customWidth="1"/>
    <col min="1038" max="1038" width="9.5703125" style="1" bestFit="1" customWidth="1"/>
    <col min="1039" max="1039" width="10.42578125" style="1" bestFit="1" customWidth="1"/>
    <col min="1040" max="1040" width="12.28515625" style="1" customWidth="1"/>
    <col min="1041" max="1041" width="10.42578125" style="1" bestFit="1" customWidth="1"/>
    <col min="1042" max="1042" width="9.5703125" style="1" bestFit="1" customWidth="1"/>
    <col min="1043" max="1046" width="10.42578125" style="1" bestFit="1" customWidth="1"/>
    <col min="1047" max="1047" width="10.7109375" style="1" customWidth="1"/>
    <col min="1048" max="1048" width="10.85546875" style="1" customWidth="1"/>
    <col min="1049" max="1049" width="9.5703125" style="1" customWidth="1"/>
    <col min="1050" max="1050" width="11.140625" style="1" bestFit="1" customWidth="1"/>
    <col min="1051" max="1052" width="13.5703125" style="1" bestFit="1" customWidth="1"/>
    <col min="1053" max="1287" width="9.140625" style="1"/>
    <col min="1288" max="1288" width="9" style="1" customWidth="1"/>
    <col min="1289" max="1289" width="36.85546875" style="1" customWidth="1"/>
    <col min="1290" max="1290" width="9.140625" style="1"/>
    <col min="1291" max="1291" width="12.28515625" style="1" customWidth="1"/>
    <col min="1292" max="1292" width="10.85546875" style="1" customWidth="1"/>
    <col min="1293" max="1293" width="9.28515625" style="1" bestFit="1" customWidth="1"/>
    <col min="1294" max="1294" width="9.5703125" style="1" bestFit="1" customWidth="1"/>
    <col min="1295" max="1295" width="10.42578125" style="1" bestFit="1" customWidth="1"/>
    <col min="1296" max="1296" width="12.28515625" style="1" customWidth="1"/>
    <col min="1297" max="1297" width="10.42578125" style="1" bestFit="1" customWidth="1"/>
    <col min="1298" max="1298" width="9.5703125" style="1" bestFit="1" customWidth="1"/>
    <col min="1299" max="1302" width="10.42578125" style="1" bestFit="1" customWidth="1"/>
    <col min="1303" max="1303" width="10.7109375" style="1" customWidth="1"/>
    <col min="1304" max="1304" width="10.85546875" style="1" customWidth="1"/>
    <col min="1305" max="1305" width="9.5703125" style="1" customWidth="1"/>
    <col min="1306" max="1306" width="11.140625" style="1" bestFit="1" customWidth="1"/>
    <col min="1307" max="1308" width="13.5703125" style="1" bestFit="1" customWidth="1"/>
    <col min="1309" max="1543" width="9.140625" style="1"/>
    <col min="1544" max="1544" width="9" style="1" customWidth="1"/>
    <col min="1545" max="1545" width="36.85546875" style="1" customWidth="1"/>
    <col min="1546" max="1546" width="9.140625" style="1"/>
    <col min="1547" max="1547" width="12.28515625" style="1" customWidth="1"/>
    <col min="1548" max="1548" width="10.85546875" style="1" customWidth="1"/>
    <col min="1549" max="1549" width="9.28515625" style="1" bestFit="1" customWidth="1"/>
    <col min="1550" max="1550" width="9.5703125" style="1" bestFit="1" customWidth="1"/>
    <col min="1551" max="1551" width="10.42578125" style="1" bestFit="1" customWidth="1"/>
    <col min="1552" max="1552" width="12.28515625" style="1" customWidth="1"/>
    <col min="1553" max="1553" width="10.42578125" style="1" bestFit="1" customWidth="1"/>
    <col min="1554" max="1554" width="9.5703125" style="1" bestFit="1" customWidth="1"/>
    <col min="1555" max="1558" width="10.42578125" style="1" bestFit="1" customWidth="1"/>
    <col min="1559" max="1559" width="10.7109375" style="1" customWidth="1"/>
    <col min="1560" max="1560" width="10.85546875" style="1" customWidth="1"/>
    <col min="1561" max="1561" width="9.5703125" style="1" customWidth="1"/>
    <col min="1562" max="1562" width="11.140625" style="1" bestFit="1" customWidth="1"/>
    <col min="1563" max="1564" width="13.5703125" style="1" bestFit="1" customWidth="1"/>
    <col min="1565" max="1799" width="9.140625" style="1"/>
    <col min="1800" max="1800" width="9" style="1" customWidth="1"/>
    <col min="1801" max="1801" width="36.85546875" style="1" customWidth="1"/>
    <col min="1802" max="1802" width="9.140625" style="1"/>
    <col min="1803" max="1803" width="12.28515625" style="1" customWidth="1"/>
    <col min="1804" max="1804" width="10.85546875" style="1" customWidth="1"/>
    <col min="1805" max="1805" width="9.28515625" style="1" bestFit="1" customWidth="1"/>
    <col min="1806" max="1806" width="9.5703125" style="1" bestFit="1" customWidth="1"/>
    <col min="1807" max="1807" width="10.42578125" style="1" bestFit="1" customWidth="1"/>
    <col min="1808" max="1808" width="12.28515625" style="1" customWidth="1"/>
    <col min="1809" max="1809" width="10.42578125" style="1" bestFit="1" customWidth="1"/>
    <col min="1810" max="1810" width="9.5703125" style="1" bestFit="1" customWidth="1"/>
    <col min="1811" max="1814" width="10.42578125" style="1" bestFit="1" customWidth="1"/>
    <col min="1815" max="1815" width="10.7109375" style="1" customWidth="1"/>
    <col min="1816" max="1816" width="10.85546875" style="1" customWidth="1"/>
    <col min="1817" max="1817" width="9.5703125" style="1" customWidth="1"/>
    <col min="1818" max="1818" width="11.140625" style="1" bestFit="1" customWidth="1"/>
    <col min="1819" max="1820" width="13.5703125" style="1" bestFit="1" customWidth="1"/>
    <col min="1821" max="2055" width="9.140625" style="1"/>
    <col min="2056" max="2056" width="9" style="1" customWidth="1"/>
    <col min="2057" max="2057" width="36.85546875" style="1" customWidth="1"/>
    <col min="2058" max="2058" width="9.140625" style="1"/>
    <col min="2059" max="2059" width="12.28515625" style="1" customWidth="1"/>
    <col min="2060" max="2060" width="10.85546875" style="1" customWidth="1"/>
    <col min="2061" max="2061" width="9.28515625" style="1" bestFit="1" customWidth="1"/>
    <col min="2062" max="2062" width="9.5703125" style="1" bestFit="1" customWidth="1"/>
    <col min="2063" max="2063" width="10.42578125" style="1" bestFit="1" customWidth="1"/>
    <col min="2064" max="2064" width="12.28515625" style="1" customWidth="1"/>
    <col min="2065" max="2065" width="10.42578125" style="1" bestFit="1" customWidth="1"/>
    <col min="2066" max="2066" width="9.5703125" style="1" bestFit="1" customWidth="1"/>
    <col min="2067" max="2070" width="10.42578125" style="1" bestFit="1" customWidth="1"/>
    <col min="2071" max="2071" width="10.7109375" style="1" customWidth="1"/>
    <col min="2072" max="2072" width="10.85546875" style="1" customWidth="1"/>
    <col min="2073" max="2073" width="9.5703125" style="1" customWidth="1"/>
    <col min="2074" max="2074" width="11.140625" style="1" bestFit="1" customWidth="1"/>
    <col min="2075" max="2076" width="13.5703125" style="1" bestFit="1" customWidth="1"/>
    <col min="2077" max="2311" width="9.140625" style="1"/>
    <col min="2312" max="2312" width="9" style="1" customWidth="1"/>
    <col min="2313" max="2313" width="36.85546875" style="1" customWidth="1"/>
    <col min="2314" max="2314" width="9.140625" style="1"/>
    <col min="2315" max="2315" width="12.28515625" style="1" customWidth="1"/>
    <col min="2316" max="2316" width="10.85546875" style="1" customWidth="1"/>
    <col min="2317" max="2317" width="9.28515625" style="1" bestFit="1" customWidth="1"/>
    <col min="2318" max="2318" width="9.5703125" style="1" bestFit="1" customWidth="1"/>
    <col min="2319" max="2319" width="10.42578125" style="1" bestFit="1" customWidth="1"/>
    <col min="2320" max="2320" width="12.28515625" style="1" customWidth="1"/>
    <col min="2321" max="2321" width="10.42578125" style="1" bestFit="1" customWidth="1"/>
    <col min="2322" max="2322" width="9.5703125" style="1" bestFit="1" customWidth="1"/>
    <col min="2323" max="2326" width="10.42578125" style="1" bestFit="1" customWidth="1"/>
    <col min="2327" max="2327" width="10.7109375" style="1" customWidth="1"/>
    <col min="2328" max="2328" width="10.85546875" style="1" customWidth="1"/>
    <col min="2329" max="2329" width="9.5703125" style="1" customWidth="1"/>
    <col min="2330" max="2330" width="11.140625" style="1" bestFit="1" customWidth="1"/>
    <col min="2331" max="2332" width="13.5703125" style="1" bestFit="1" customWidth="1"/>
    <col min="2333" max="2567" width="9.140625" style="1"/>
    <col min="2568" max="2568" width="9" style="1" customWidth="1"/>
    <col min="2569" max="2569" width="36.85546875" style="1" customWidth="1"/>
    <col min="2570" max="2570" width="9.140625" style="1"/>
    <col min="2571" max="2571" width="12.28515625" style="1" customWidth="1"/>
    <col min="2572" max="2572" width="10.85546875" style="1" customWidth="1"/>
    <col min="2573" max="2573" width="9.28515625" style="1" bestFit="1" customWidth="1"/>
    <col min="2574" max="2574" width="9.5703125" style="1" bestFit="1" customWidth="1"/>
    <col min="2575" max="2575" width="10.42578125" style="1" bestFit="1" customWidth="1"/>
    <col min="2576" max="2576" width="12.28515625" style="1" customWidth="1"/>
    <col min="2577" max="2577" width="10.42578125" style="1" bestFit="1" customWidth="1"/>
    <col min="2578" max="2578" width="9.5703125" style="1" bestFit="1" customWidth="1"/>
    <col min="2579" max="2582" width="10.42578125" style="1" bestFit="1" customWidth="1"/>
    <col min="2583" max="2583" width="10.7109375" style="1" customWidth="1"/>
    <col min="2584" max="2584" width="10.85546875" style="1" customWidth="1"/>
    <col min="2585" max="2585" width="9.5703125" style="1" customWidth="1"/>
    <col min="2586" max="2586" width="11.140625" style="1" bestFit="1" customWidth="1"/>
    <col min="2587" max="2588" width="13.5703125" style="1" bestFit="1" customWidth="1"/>
    <col min="2589" max="2823" width="9.140625" style="1"/>
    <col min="2824" max="2824" width="9" style="1" customWidth="1"/>
    <col min="2825" max="2825" width="36.85546875" style="1" customWidth="1"/>
    <col min="2826" max="2826" width="9.140625" style="1"/>
    <col min="2827" max="2827" width="12.28515625" style="1" customWidth="1"/>
    <col min="2828" max="2828" width="10.85546875" style="1" customWidth="1"/>
    <col min="2829" max="2829" width="9.28515625" style="1" bestFit="1" customWidth="1"/>
    <col min="2830" max="2830" width="9.5703125" style="1" bestFit="1" customWidth="1"/>
    <col min="2831" max="2831" width="10.42578125" style="1" bestFit="1" customWidth="1"/>
    <col min="2832" max="2832" width="12.28515625" style="1" customWidth="1"/>
    <col min="2833" max="2833" width="10.42578125" style="1" bestFit="1" customWidth="1"/>
    <col min="2834" max="2834" width="9.5703125" style="1" bestFit="1" customWidth="1"/>
    <col min="2835" max="2838" width="10.42578125" style="1" bestFit="1" customWidth="1"/>
    <col min="2839" max="2839" width="10.7109375" style="1" customWidth="1"/>
    <col min="2840" max="2840" width="10.85546875" style="1" customWidth="1"/>
    <col min="2841" max="2841" width="9.5703125" style="1" customWidth="1"/>
    <col min="2842" max="2842" width="11.140625" style="1" bestFit="1" customWidth="1"/>
    <col min="2843" max="2844" width="13.5703125" style="1" bestFit="1" customWidth="1"/>
    <col min="2845" max="3079" width="9.140625" style="1"/>
    <col min="3080" max="3080" width="9" style="1" customWidth="1"/>
    <col min="3081" max="3081" width="36.85546875" style="1" customWidth="1"/>
    <col min="3082" max="3082" width="9.140625" style="1"/>
    <col min="3083" max="3083" width="12.28515625" style="1" customWidth="1"/>
    <col min="3084" max="3084" width="10.85546875" style="1" customWidth="1"/>
    <col min="3085" max="3085" width="9.28515625" style="1" bestFit="1" customWidth="1"/>
    <col min="3086" max="3086" width="9.5703125" style="1" bestFit="1" customWidth="1"/>
    <col min="3087" max="3087" width="10.42578125" style="1" bestFit="1" customWidth="1"/>
    <col min="3088" max="3088" width="12.28515625" style="1" customWidth="1"/>
    <col min="3089" max="3089" width="10.42578125" style="1" bestFit="1" customWidth="1"/>
    <col min="3090" max="3090" width="9.5703125" style="1" bestFit="1" customWidth="1"/>
    <col min="3091" max="3094" width="10.42578125" style="1" bestFit="1" customWidth="1"/>
    <col min="3095" max="3095" width="10.7109375" style="1" customWidth="1"/>
    <col min="3096" max="3096" width="10.85546875" style="1" customWidth="1"/>
    <col min="3097" max="3097" width="9.5703125" style="1" customWidth="1"/>
    <col min="3098" max="3098" width="11.140625" style="1" bestFit="1" customWidth="1"/>
    <col min="3099" max="3100" width="13.5703125" style="1" bestFit="1" customWidth="1"/>
    <col min="3101" max="3335" width="9.140625" style="1"/>
    <col min="3336" max="3336" width="9" style="1" customWidth="1"/>
    <col min="3337" max="3337" width="36.85546875" style="1" customWidth="1"/>
    <col min="3338" max="3338" width="9.140625" style="1"/>
    <col min="3339" max="3339" width="12.28515625" style="1" customWidth="1"/>
    <col min="3340" max="3340" width="10.85546875" style="1" customWidth="1"/>
    <col min="3341" max="3341" width="9.28515625" style="1" bestFit="1" customWidth="1"/>
    <col min="3342" max="3342" width="9.5703125" style="1" bestFit="1" customWidth="1"/>
    <col min="3343" max="3343" width="10.42578125" style="1" bestFit="1" customWidth="1"/>
    <col min="3344" max="3344" width="12.28515625" style="1" customWidth="1"/>
    <col min="3345" max="3345" width="10.42578125" style="1" bestFit="1" customWidth="1"/>
    <col min="3346" max="3346" width="9.5703125" style="1" bestFit="1" customWidth="1"/>
    <col min="3347" max="3350" width="10.42578125" style="1" bestFit="1" customWidth="1"/>
    <col min="3351" max="3351" width="10.7109375" style="1" customWidth="1"/>
    <col min="3352" max="3352" width="10.85546875" style="1" customWidth="1"/>
    <col min="3353" max="3353" width="9.5703125" style="1" customWidth="1"/>
    <col min="3354" max="3354" width="11.140625" style="1" bestFit="1" customWidth="1"/>
    <col min="3355" max="3356" width="13.5703125" style="1" bestFit="1" customWidth="1"/>
    <col min="3357" max="3591" width="9.140625" style="1"/>
    <col min="3592" max="3592" width="9" style="1" customWidth="1"/>
    <col min="3593" max="3593" width="36.85546875" style="1" customWidth="1"/>
    <col min="3594" max="3594" width="9.140625" style="1"/>
    <col min="3595" max="3595" width="12.28515625" style="1" customWidth="1"/>
    <col min="3596" max="3596" width="10.85546875" style="1" customWidth="1"/>
    <col min="3597" max="3597" width="9.28515625" style="1" bestFit="1" customWidth="1"/>
    <col min="3598" max="3598" width="9.5703125" style="1" bestFit="1" customWidth="1"/>
    <col min="3599" max="3599" width="10.42578125" style="1" bestFit="1" customWidth="1"/>
    <col min="3600" max="3600" width="12.28515625" style="1" customWidth="1"/>
    <col min="3601" max="3601" width="10.42578125" style="1" bestFit="1" customWidth="1"/>
    <col min="3602" max="3602" width="9.5703125" style="1" bestFit="1" customWidth="1"/>
    <col min="3603" max="3606" width="10.42578125" style="1" bestFit="1" customWidth="1"/>
    <col min="3607" max="3607" width="10.7109375" style="1" customWidth="1"/>
    <col min="3608" max="3608" width="10.85546875" style="1" customWidth="1"/>
    <col min="3609" max="3609" width="9.5703125" style="1" customWidth="1"/>
    <col min="3610" max="3610" width="11.140625" style="1" bestFit="1" customWidth="1"/>
    <col min="3611" max="3612" width="13.5703125" style="1" bestFit="1" customWidth="1"/>
    <col min="3613" max="3847" width="9.140625" style="1"/>
    <col min="3848" max="3848" width="9" style="1" customWidth="1"/>
    <col min="3849" max="3849" width="36.85546875" style="1" customWidth="1"/>
    <col min="3850" max="3850" width="9.140625" style="1"/>
    <col min="3851" max="3851" width="12.28515625" style="1" customWidth="1"/>
    <col min="3852" max="3852" width="10.85546875" style="1" customWidth="1"/>
    <col min="3853" max="3853" width="9.28515625" style="1" bestFit="1" customWidth="1"/>
    <col min="3854" max="3854" width="9.5703125" style="1" bestFit="1" customWidth="1"/>
    <col min="3855" max="3855" width="10.42578125" style="1" bestFit="1" customWidth="1"/>
    <col min="3856" max="3856" width="12.28515625" style="1" customWidth="1"/>
    <col min="3857" max="3857" width="10.42578125" style="1" bestFit="1" customWidth="1"/>
    <col min="3858" max="3858" width="9.5703125" style="1" bestFit="1" customWidth="1"/>
    <col min="3859" max="3862" width="10.42578125" style="1" bestFit="1" customWidth="1"/>
    <col min="3863" max="3863" width="10.7109375" style="1" customWidth="1"/>
    <col min="3864" max="3864" width="10.85546875" style="1" customWidth="1"/>
    <col min="3865" max="3865" width="9.5703125" style="1" customWidth="1"/>
    <col min="3866" max="3866" width="11.140625" style="1" bestFit="1" customWidth="1"/>
    <col min="3867" max="3868" width="13.5703125" style="1" bestFit="1" customWidth="1"/>
    <col min="3869" max="4103" width="9.140625" style="1"/>
    <col min="4104" max="4104" width="9" style="1" customWidth="1"/>
    <col min="4105" max="4105" width="36.85546875" style="1" customWidth="1"/>
    <col min="4106" max="4106" width="9.140625" style="1"/>
    <col min="4107" max="4107" width="12.28515625" style="1" customWidth="1"/>
    <col min="4108" max="4108" width="10.85546875" style="1" customWidth="1"/>
    <col min="4109" max="4109" width="9.28515625" style="1" bestFit="1" customWidth="1"/>
    <col min="4110" max="4110" width="9.5703125" style="1" bestFit="1" customWidth="1"/>
    <col min="4111" max="4111" width="10.42578125" style="1" bestFit="1" customWidth="1"/>
    <col min="4112" max="4112" width="12.28515625" style="1" customWidth="1"/>
    <col min="4113" max="4113" width="10.42578125" style="1" bestFit="1" customWidth="1"/>
    <col min="4114" max="4114" width="9.5703125" style="1" bestFit="1" customWidth="1"/>
    <col min="4115" max="4118" width="10.42578125" style="1" bestFit="1" customWidth="1"/>
    <col min="4119" max="4119" width="10.7109375" style="1" customWidth="1"/>
    <col min="4120" max="4120" width="10.85546875" style="1" customWidth="1"/>
    <col min="4121" max="4121" width="9.5703125" style="1" customWidth="1"/>
    <col min="4122" max="4122" width="11.140625" style="1" bestFit="1" customWidth="1"/>
    <col min="4123" max="4124" width="13.5703125" style="1" bestFit="1" customWidth="1"/>
    <col min="4125" max="4359" width="9.140625" style="1"/>
    <col min="4360" max="4360" width="9" style="1" customWidth="1"/>
    <col min="4361" max="4361" width="36.85546875" style="1" customWidth="1"/>
    <col min="4362" max="4362" width="9.140625" style="1"/>
    <col min="4363" max="4363" width="12.28515625" style="1" customWidth="1"/>
    <col min="4364" max="4364" width="10.85546875" style="1" customWidth="1"/>
    <col min="4365" max="4365" width="9.28515625" style="1" bestFit="1" customWidth="1"/>
    <col min="4366" max="4366" width="9.5703125" style="1" bestFit="1" customWidth="1"/>
    <col min="4367" max="4367" width="10.42578125" style="1" bestFit="1" customWidth="1"/>
    <col min="4368" max="4368" width="12.28515625" style="1" customWidth="1"/>
    <col min="4369" max="4369" width="10.42578125" style="1" bestFit="1" customWidth="1"/>
    <col min="4370" max="4370" width="9.5703125" style="1" bestFit="1" customWidth="1"/>
    <col min="4371" max="4374" width="10.42578125" style="1" bestFit="1" customWidth="1"/>
    <col min="4375" max="4375" width="10.7109375" style="1" customWidth="1"/>
    <col min="4376" max="4376" width="10.85546875" style="1" customWidth="1"/>
    <col min="4377" max="4377" width="9.5703125" style="1" customWidth="1"/>
    <col min="4378" max="4378" width="11.140625" style="1" bestFit="1" customWidth="1"/>
    <col min="4379" max="4380" width="13.5703125" style="1" bestFit="1" customWidth="1"/>
    <col min="4381" max="4615" width="9.140625" style="1"/>
    <col min="4616" max="4616" width="9" style="1" customWidth="1"/>
    <col min="4617" max="4617" width="36.85546875" style="1" customWidth="1"/>
    <col min="4618" max="4618" width="9.140625" style="1"/>
    <col min="4619" max="4619" width="12.28515625" style="1" customWidth="1"/>
    <col min="4620" max="4620" width="10.85546875" style="1" customWidth="1"/>
    <col min="4621" max="4621" width="9.28515625" style="1" bestFit="1" customWidth="1"/>
    <col min="4622" max="4622" width="9.5703125" style="1" bestFit="1" customWidth="1"/>
    <col min="4623" max="4623" width="10.42578125" style="1" bestFit="1" customWidth="1"/>
    <col min="4624" max="4624" width="12.28515625" style="1" customWidth="1"/>
    <col min="4625" max="4625" width="10.42578125" style="1" bestFit="1" customWidth="1"/>
    <col min="4626" max="4626" width="9.5703125" style="1" bestFit="1" customWidth="1"/>
    <col min="4627" max="4630" width="10.42578125" style="1" bestFit="1" customWidth="1"/>
    <col min="4631" max="4631" width="10.7109375" style="1" customWidth="1"/>
    <col min="4632" max="4632" width="10.85546875" style="1" customWidth="1"/>
    <col min="4633" max="4633" width="9.5703125" style="1" customWidth="1"/>
    <col min="4634" max="4634" width="11.140625" style="1" bestFit="1" customWidth="1"/>
    <col min="4635" max="4636" width="13.5703125" style="1" bestFit="1" customWidth="1"/>
    <col min="4637" max="4871" width="9.140625" style="1"/>
    <col min="4872" max="4872" width="9" style="1" customWidth="1"/>
    <col min="4873" max="4873" width="36.85546875" style="1" customWidth="1"/>
    <col min="4874" max="4874" width="9.140625" style="1"/>
    <col min="4875" max="4875" width="12.28515625" style="1" customWidth="1"/>
    <col min="4876" max="4876" width="10.85546875" style="1" customWidth="1"/>
    <col min="4877" max="4877" width="9.28515625" style="1" bestFit="1" customWidth="1"/>
    <col min="4878" max="4878" width="9.5703125" style="1" bestFit="1" customWidth="1"/>
    <col min="4879" max="4879" width="10.42578125" style="1" bestFit="1" customWidth="1"/>
    <col min="4880" max="4880" width="12.28515625" style="1" customWidth="1"/>
    <col min="4881" max="4881" width="10.42578125" style="1" bestFit="1" customWidth="1"/>
    <col min="4882" max="4882" width="9.5703125" style="1" bestFit="1" customWidth="1"/>
    <col min="4883" max="4886" width="10.42578125" style="1" bestFit="1" customWidth="1"/>
    <col min="4887" max="4887" width="10.7109375" style="1" customWidth="1"/>
    <col min="4888" max="4888" width="10.85546875" style="1" customWidth="1"/>
    <col min="4889" max="4889" width="9.5703125" style="1" customWidth="1"/>
    <col min="4890" max="4890" width="11.140625" style="1" bestFit="1" customWidth="1"/>
    <col min="4891" max="4892" width="13.5703125" style="1" bestFit="1" customWidth="1"/>
    <col min="4893" max="5127" width="9.140625" style="1"/>
    <col min="5128" max="5128" width="9" style="1" customWidth="1"/>
    <col min="5129" max="5129" width="36.85546875" style="1" customWidth="1"/>
    <col min="5130" max="5130" width="9.140625" style="1"/>
    <col min="5131" max="5131" width="12.28515625" style="1" customWidth="1"/>
    <col min="5132" max="5132" width="10.85546875" style="1" customWidth="1"/>
    <col min="5133" max="5133" width="9.28515625" style="1" bestFit="1" customWidth="1"/>
    <col min="5134" max="5134" width="9.5703125" style="1" bestFit="1" customWidth="1"/>
    <col min="5135" max="5135" width="10.42578125" style="1" bestFit="1" customWidth="1"/>
    <col min="5136" max="5136" width="12.28515625" style="1" customWidth="1"/>
    <col min="5137" max="5137" width="10.42578125" style="1" bestFit="1" customWidth="1"/>
    <col min="5138" max="5138" width="9.5703125" style="1" bestFit="1" customWidth="1"/>
    <col min="5139" max="5142" width="10.42578125" style="1" bestFit="1" customWidth="1"/>
    <col min="5143" max="5143" width="10.7109375" style="1" customWidth="1"/>
    <col min="5144" max="5144" width="10.85546875" style="1" customWidth="1"/>
    <col min="5145" max="5145" width="9.5703125" style="1" customWidth="1"/>
    <col min="5146" max="5146" width="11.140625" style="1" bestFit="1" customWidth="1"/>
    <col min="5147" max="5148" width="13.5703125" style="1" bestFit="1" customWidth="1"/>
    <col min="5149" max="5383" width="9.140625" style="1"/>
    <col min="5384" max="5384" width="9" style="1" customWidth="1"/>
    <col min="5385" max="5385" width="36.85546875" style="1" customWidth="1"/>
    <col min="5386" max="5386" width="9.140625" style="1"/>
    <col min="5387" max="5387" width="12.28515625" style="1" customWidth="1"/>
    <col min="5388" max="5388" width="10.85546875" style="1" customWidth="1"/>
    <col min="5389" max="5389" width="9.28515625" style="1" bestFit="1" customWidth="1"/>
    <col min="5390" max="5390" width="9.5703125" style="1" bestFit="1" customWidth="1"/>
    <col min="5391" max="5391" width="10.42578125" style="1" bestFit="1" customWidth="1"/>
    <col min="5392" max="5392" width="12.28515625" style="1" customWidth="1"/>
    <col min="5393" max="5393" width="10.42578125" style="1" bestFit="1" customWidth="1"/>
    <col min="5394" max="5394" width="9.5703125" style="1" bestFit="1" customWidth="1"/>
    <col min="5395" max="5398" width="10.42578125" style="1" bestFit="1" customWidth="1"/>
    <col min="5399" max="5399" width="10.7109375" style="1" customWidth="1"/>
    <col min="5400" max="5400" width="10.85546875" style="1" customWidth="1"/>
    <col min="5401" max="5401" width="9.5703125" style="1" customWidth="1"/>
    <col min="5402" max="5402" width="11.140625" style="1" bestFit="1" customWidth="1"/>
    <col min="5403" max="5404" width="13.5703125" style="1" bestFit="1" customWidth="1"/>
    <col min="5405" max="5639" width="9.140625" style="1"/>
    <col min="5640" max="5640" width="9" style="1" customWidth="1"/>
    <col min="5641" max="5641" width="36.85546875" style="1" customWidth="1"/>
    <col min="5642" max="5642" width="9.140625" style="1"/>
    <col min="5643" max="5643" width="12.28515625" style="1" customWidth="1"/>
    <col min="5644" max="5644" width="10.85546875" style="1" customWidth="1"/>
    <col min="5645" max="5645" width="9.28515625" style="1" bestFit="1" customWidth="1"/>
    <col min="5646" max="5646" width="9.5703125" style="1" bestFit="1" customWidth="1"/>
    <col min="5647" max="5647" width="10.42578125" style="1" bestFit="1" customWidth="1"/>
    <col min="5648" max="5648" width="12.28515625" style="1" customWidth="1"/>
    <col min="5649" max="5649" width="10.42578125" style="1" bestFit="1" customWidth="1"/>
    <col min="5650" max="5650" width="9.5703125" style="1" bestFit="1" customWidth="1"/>
    <col min="5651" max="5654" width="10.42578125" style="1" bestFit="1" customWidth="1"/>
    <col min="5655" max="5655" width="10.7109375" style="1" customWidth="1"/>
    <col min="5656" max="5656" width="10.85546875" style="1" customWidth="1"/>
    <col min="5657" max="5657" width="9.5703125" style="1" customWidth="1"/>
    <col min="5658" max="5658" width="11.140625" style="1" bestFit="1" customWidth="1"/>
    <col min="5659" max="5660" width="13.5703125" style="1" bestFit="1" customWidth="1"/>
    <col min="5661" max="5895" width="9.140625" style="1"/>
    <col min="5896" max="5896" width="9" style="1" customWidth="1"/>
    <col min="5897" max="5897" width="36.85546875" style="1" customWidth="1"/>
    <col min="5898" max="5898" width="9.140625" style="1"/>
    <col min="5899" max="5899" width="12.28515625" style="1" customWidth="1"/>
    <col min="5900" max="5900" width="10.85546875" style="1" customWidth="1"/>
    <col min="5901" max="5901" width="9.28515625" style="1" bestFit="1" customWidth="1"/>
    <col min="5902" max="5902" width="9.5703125" style="1" bestFit="1" customWidth="1"/>
    <col min="5903" max="5903" width="10.42578125" style="1" bestFit="1" customWidth="1"/>
    <col min="5904" max="5904" width="12.28515625" style="1" customWidth="1"/>
    <col min="5905" max="5905" width="10.42578125" style="1" bestFit="1" customWidth="1"/>
    <col min="5906" max="5906" width="9.5703125" style="1" bestFit="1" customWidth="1"/>
    <col min="5907" max="5910" width="10.42578125" style="1" bestFit="1" customWidth="1"/>
    <col min="5911" max="5911" width="10.7109375" style="1" customWidth="1"/>
    <col min="5912" max="5912" width="10.85546875" style="1" customWidth="1"/>
    <col min="5913" max="5913" width="9.5703125" style="1" customWidth="1"/>
    <col min="5914" max="5914" width="11.140625" style="1" bestFit="1" customWidth="1"/>
    <col min="5915" max="5916" width="13.5703125" style="1" bestFit="1" customWidth="1"/>
    <col min="5917" max="6151" width="9.140625" style="1"/>
    <col min="6152" max="6152" width="9" style="1" customWidth="1"/>
    <col min="6153" max="6153" width="36.85546875" style="1" customWidth="1"/>
    <col min="6154" max="6154" width="9.140625" style="1"/>
    <col min="6155" max="6155" width="12.28515625" style="1" customWidth="1"/>
    <col min="6156" max="6156" width="10.85546875" style="1" customWidth="1"/>
    <col min="6157" max="6157" width="9.28515625" style="1" bestFit="1" customWidth="1"/>
    <col min="6158" max="6158" width="9.5703125" style="1" bestFit="1" customWidth="1"/>
    <col min="6159" max="6159" width="10.42578125" style="1" bestFit="1" customWidth="1"/>
    <col min="6160" max="6160" width="12.28515625" style="1" customWidth="1"/>
    <col min="6161" max="6161" width="10.42578125" style="1" bestFit="1" customWidth="1"/>
    <col min="6162" max="6162" width="9.5703125" style="1" bestFit="1" customWidth="1"/>
    <col min="6163" max="6166" width="10.42578125" style="1" bestFit="1" customWidth="1"/>
    <col min="6167" max="6167" width="10.7109375" style="1" customWidth="1"/>
    <col min="6168" max="6168" width="10.85546875" style="1" customWidth="1"/>
    <col min="6169" max="6169" width="9.5703125" style="1" customWidth="1"/>
    <col min="6170" max="6170" width="11.140625" style="1" bestFit="1" customWidth="1"/>
    <col min="6171" max="6172" width="13.5703125" style="1" bestFit="1" customWidth="1"/>
    <col min="6173" max="6407" width="9.140625" style="1"/>
    <col min="6408" max="6408" width="9" style="1" customWidth="1"/>
    <col min="6409" max="6409" width="36.85546875" style="1" customWidth="1"/>
    <col min="6410" max="6410" width="9.140625" style="1"/>
    <col min="6411" max="6411" width="12.28515625" style="1" customWidth="1"/>
    <col min="6412" max="6412" width="10.85546875" style="1" customWidth="1"/>
    <col min="6413" max="6413" width="9.28515625" style="1" bestFit="1" customWidth="1"/>
    <col min="6414" max="6414" width="9.5703125" style="1" bestFit="1" customWidth="1"/>
    <col min="6415" max="6415" width="10.42578125" style="1" bestFit="1" customWidth="1"/>
    <col min="6416" max="6416" width="12.28515625" style="1" customWidth="1"/>
    <col min="6417" max="6417" width="10.42578125" style="1" bestFit="1" customWidth="1"/>
    <col min="6418" max="6418" width="9.5703125" style="1" bestFit="1" customWidth="1"/>
    <col min="6419" max="6422" width="10.42578125" style="1" bestFit="1" customWidth="1"/>
    <col min="6423" max="6423" width="10.7109375" style="1" customWidth="1"/>
    <col min="6424" max="6424" width="10.85546875" style="1" customWidth="1"/>
    <col min="6425" max="6425" width="9.5703125" style="1" customWidth="1"/>
    <col min="6426" max="6426" width="11.140625" style="1" bestFit="1" customWidth="1"/>
    <col min="6427" max="6428" width="13.5703125" style="1" bestFit="1" customWidth="1"/>
    <col min="6429" max="6663" width="9.140625" style="1"/>
    <col min="6664" max="6664" width="9" style="1" customWidth="1"/>
    <col min="6665" max="6665" width="36.85546875" style="1" customWidth="1"/>
    <col min="6666" max="6666" width="9.140625" style="1"/>
    <col min="6667" max="6667" width="12.28515625" style="1" customWidth="1"/>
    <col min="6668" max="6668" width="10.85546875" style="1" customWidth="1"/>
    <col min="6669" max="6669" width="9.28515625" style="1" bestFit="1" customWidth="1"/>
    <col min="6670" max="6670" width="9.5703125" style="1" bestFit="1" customWidth="1"/>
    <col min="6671" max="6671" width="10.42578125" style="1" bestFit="1" customWidth="1"/>
    <col min="6672" max="6672" width="12.28515625" style="1" customWidth="1"/>
    <col min="6673" max="6673" width="10.42578125" style="1" bestFit="1" customWidth="1"/>
    <col min="6674" max="6674" width="9.5703125" style="1" bestFit="1" customWidth="1"/>
    <col min="6675" max="6678" width="10.42578125" style="1" bestFit="1" customWidth="1"/>
    <col min="6679" max="6679" width="10.7109375" style="1" customWidth="1"/>
    <col min="6680" max="6680" width="10.85546875" style="1" customWidth="1"/>
    <col min="6681" max="6681" width="9.5703125" style="1" customWidth="1"/>
    <col min="6682" max="6682" width="11.140625" style="1" bestFit="1" customWidth="1"/>
    <col min="6683" max="6684" width="13.5703125" style="1" bestFit="1" customWidth="1"/>
    <col min="6685" max="6919" width="9.140625" style="1"/>
    <col min="6920" max="6920" width="9" style="1" customWidth="1"/>
    <col min="6921" max="6921" width="36.85546875" style="1" customWidth="1"/>
    <col min="6922" max="6922" width="9.140625" style="1"/>
    <col min="6923" max="6923" width="12.28515625" style="1" customWidth="1"/>
    <col min="6924" max="6924" width="10.85546875" style="1" customWidth="1"/>
    <col min="6925" max="6925" width="9.28515625" style="1" bestFit="1" customWidth="1"/>
    <col min="6926" max="6926" width="9.5703125" style="1" bestFit="1" customWidth="1"/>
    <col min="6927" max="6927" width="10.42578125" style="1" bestFit="1" customWidth="1"/>
    <col min="6928" max="6928" width="12.28515625" style="1" customWidth="1"/>
    <col min="6929" max="6929" width="10.42578125" style="1" bestFit="1" customWidth="1"/>
    <col min="6930" max="6930" width="9.5703125" style="1" bestFit="1" customWidth="1"/>
    <col min="6931" max="6934" width="10.42578125" style="1" bestFit="1" customWidth="1"/>
    <col min="6935" max="6935" width="10.7109375" style="1" customWidth="1"/>
    <col min="6936" max="6936" width="10.85546875" style="1" customWidth="1"/>
    <col min="6937" max="6937" width="9.5703125" style="1" customWidth="1"/>
    <col min="6938" max="6938" width="11.140625" style="1" bestFit="1" customWidth="1"/>
    <col min="6939" max="6940" width="13.5703125" style="1" bestFit="1" customWidth="1"/>
    <col min="6941" max="7175" width="9.140625" style="1"/>
    <col min="7176" max="7176" width="9" style="1" customWidth="1"/>
    <col min="7177" max="7177" width="36.85546875" style="1" customWidth="1"/>
    <col min="7178" max="7178" width="9.140625" style="1"/>
    <col min="7179" max="7179" width="12.28515625" style="1" customWidth="1"/>
    <col min="7180" max="7180" width="10.85546875" style="1" customWidth="1"/>
    <col min="7181" max="7181" width="9.28515625" style="1" bestFit="1" customWidth="1"/>
    <col min="7182" max="7182" width="9.5703125" style="1" bestFit="1" customWidth="1"/>
    <col min="7183" max="7183" width="10.42578125" style="1" bestFit="1" customWidth="1"/>
    <col min="7184" max="7184" width="12.28515625" style="1" customWidth="1"/>
    <col min="7185" max="7185" width="10.42578125" style="1" bestFit="1" customWidth="1"/>
    <col min="7186" max="7186" width="9.5703125" style="1" bestFit="1" customWidth="1"/>
    <col min="7187" max="7190" width="10.42578125" style="1" bestFit="1" customWidth="1"/>
    <col min="7191" max="7191" width="10.7109375" style="1" customWidth="1"/>
    <col min="7192" max="7192" width="10.85546875" style="1" customWidth="1"/>
    <col min="7193" max="7193" width="9.5703125" style="1" customWidth="1"/>
    <col min="7194" max="7194" width="11.140625" style="1" bestFit="1" customWidth="1"/>
    <col min="7195" max="7196" width="13.5703125" style="1" bestFit="1" customWidth="1"/>
    <col min="7197" max="7431" width="9.140625" style="1"/>
    <col min="7432" max="7432" width="9" style="1" customWidth="1"/>
    <col min="7433" max="7433" width="36.85546875" style="1" customWidth="1"/>
    <col min="7434" max="7434" width="9.140625" style="1"/>
    <col min="7435" max="7435" width="12.28515625" style="1" customWidth="1"/>
    <col min="7436" max="7436" width="10.85546875" style="1" customWidth="1"/>
    <col min="7437" max="7437" width="9.28515625" style="1" bestFit="1" customWidth="1"/>
    <col min="7438" max="7438" width="9.5703125" style="1" bestFit="1" customWidth="1"/>
    <col min="7439" max="7439" width="10.42578125" style="1" bestFit="1" customWidth="1"/>
    <col min="7440" max="7440" width="12.28515625" style="1" customWidth="1"/>
    <col min="7441" max="7441" width="10.42578125" style="1" bestFit="1" customWidth="1"/>
    <col min="7442" max="7442" width="9.5703125" style="1" bestFit="1" customWidth="1"/>
    <col min="7443" max="7446" width="10.42578125" style="1" bestFit="1" customWidth="1"/>
    <col min="7447" max="7447" width="10.7109375" style="1" customWidth="1"/>
    <col min="7448" max="7448" width="10.85546875" style="1" customWidth="1"/>
    <col min="7449" max="7449" width="9.5703125" style="1" customWidth="1"/>
    <col min="7450" max="7450" width="11.140625" style="1" bestFit="1" customWidth="1"/>
    <col min="7451" max="7452" width="13.5703125" style="1" bestFit="1" customWidth="1"/>
    <col min="7453" max="7687" width="9.140625" style="1"/>
    <col min="7688" max="7688" width="9" style="1" customWidth="1"/>
    <col min="7689" max="7689" width="36.85546875" style="1" customWidth="1"/>
    <col min="7690" max="7690" width="9.140625" style="1"/>
    <col min="7691" max="7691" width="12.28515625" style="1" customWidth="1"/>
    <col min="7692" max="7692" width="10.85546875" style="1" customWidth="1"/>
    <col min="7693" max="7693" width="9.28515625" style="1" bestFit="1" customWidth="1"/>
    <col min="7694" max="7694" width="9.5703125" style="1" bestFit="1" customWidth="1"/>
    <col min="7695" max="7695" width="10.42578125" style="1" bestFit="1" customWidth="1"/>
    <col min="7696" max="7696" width="12.28515625" style="1" customWidth="1"/>
    <col min="7697" max="7697" width="10.42578125" style="1" bestFit="1" customWidth="1"/>
    <col min="7698" max="7698" width="9.5703125" style="1" bestFit="1" customWidth="1"/>
    <col min="7699" max="7702" width="10.42578125" style="1" bestFit="1" customWidth="1"/>
    <col min="7703" max="7703" width="10.7109375" style="1" customWidth="1"/>
    <col min="7704" max="7704" width="10.85546875" style="1" customWidth="1"/>
    <col min="7705" max="7705" width="9.5703125" style="1" customWidth="1"/>
    <col min="7706" max="7706" width="11.140625" style="1" bestFit="1" customWidth="1"/>
    <col min="7707" max="7708" width="13.5703125" style="1" bestFit="1" customWidth="1"/>
    <col min="7709" max="7943" width="9.140625" style="1"/>
    <col min="7944" max="7944" width="9" style="1" customWidth="1"/>
    <col min="7945" max="7945" width="36.85546875" style="1" customWidth="1"/>
    <col min="7946" max="7946" width="9.140625" style="1"/>
    <col min="7947" max="7947" width="12.28515625" style="1" customWidth="1"/>
    <col min="7948" max="7948" width="10.85546875" style="1" customWidth="1"/>
    <col min="7949" max="7949" width="9.28515625" style="1" bestFit="1" customWidth="1"/>
    <col min="7950" max="7950" width="9.5703125" style="1" bestFit="1" customWidth="1"/>
    <col min="7951" max="7951" width="10.42578125" style="1" bestFit="1" customWidth="1"/>
    <col min="7952" max="7952" width="12.28515625" style="1" customWidth="1"/>
    <col min="7953" max="7953" width="10.42578125" style="1" bestFit="1" customWidth="1"/>
    <col min="7954" max="7954" width="9.5703125" style="1" bestFit="1" customWidth="1"/>
    <col min="7955" max="7958" width="10.42578125" style="1" bestFit="1" customWidth="1"/>
    <col min="7959" max="7959" width="10.7109375" style="1" customWidth="1"/>
    <col min="7960" max="7960" width="10.85546875" style="1" customWidth="1"/>
    <col min="7961" max="7961" width="9.5703125" style="1" customWidth="1"/>
    <col min="7962" max="7962" width="11.140625" style="1" bestFit="1" customWidth="1"/>
    <col min="7963" max="7964" width="13.5703125" style="1" bestFit="1" customWidth="1"/>
    <col min="7965" max="8199" width="9.140625" style="1"/>
    <col min="8200" max="8200" width="9" style="1" customWidth="1"/>
    <col min="8201" max="8201" width="36.85546875" style="1" customWidth="1"/>
    <col min="8202" max="8202" width="9.140625" style="1"/>
    <col min="8203" max="8203" width="12.28515625" style="1" customWidth="1"/>
    <col min="8204" max="8204" width="10.85546875" style="1" customWidth="1"/>
    <col min="8205" max="8205" width="9.28515625" style="1" bestFit="1" customWidth="1"/>
    <col min="8206" max="8206" width="9.5703125" style="1" bestFit="1" customWidth="1"/>
    <col min="8207" max="8207" width="10.42578125" style="1" bestFit="1" customWidth="1"/>
    <col min="8208" max="8208" width="12.28515625" style="1" customWidth="1"/>
    <col min="8209" max="8209" width="10.42578125" style="1" bestFit="1" customWidth="1"/>
    <col min="8210" max="8210" width="9.5703125" style="1" bestFit="1" customWidth="1"/>
    <col min="8211" max="8214" width="10.42578125" style="1" bestFit="1" customWidth="1"/>
    <col min="8215" max="8215" width="10.7109375" style="1" customWidth="1"/>
    <col min="8216" max="8216" width="10.85546875" style="1" customWidth="1"/>
    <col min="8217" max="8217" width="9.5703125" style="1" customWidth="1"/>
    <col min="8218" max="8218" width="11.140625" style="1" bestFit="1" customWidth="1"/>
    <col min="8219" max="8220" width="13.5703125" style="1" bestFit="1" customWidth="1"/>
    <col min="8221" max="8455" width="9.140625" style="1"/>
    <col min="8456" max="8456" width="9" style="1" customWidth="1"/>
    <col min="8457" max="8457" width="36.85546875" style="1" customWidth="1"/>
    <col min="8458" max="8458" width="9.140625" style="1"/>
    <col min="8459" max="8459" width="12.28515625" style="1" customWidth="1"/>
    <col min="8460" max="8460" width="10.85546875" style="1" customWidth="1"/>
    <col min="8461" max="8461" width="9.28515625" style="1" bestFit="1" customWidth="1"/>
    <col min="8462" max="8462" width="9.5703125" style="1" bestFit="1" customWidth="1"/>
    <col min="8463" max="8463" width="10.42578125" style="1" bestFit="1" customWidth="1"/>
    <col min="8464" max="8464" width="12.28515625" style="1" customWidth="1"/>
    <col min="8465" max="8465" width="10.42578125" style="1" bestFit="1" customWidth="1"/>
    <col min="8466" max="8466" width="9.5703125" style="1" bestFit="1" customWidth="1"/>
    <col min="8467" max="8470" width="10.42578125" style="1" bestFit="1" customWidth="1"/>
    <col min="8471" max="8471" width="10.7109375" style="1" customWidth="1"/>
    <col min="8472" max="8472" width="10.85546875" style="1" customWidth="1"/>
    <col min="8473" max="8473" width="9.5703125" style="1" customWidth="1"/>
    <col min="8474" max="8474" width="11.140625" style="1" bestFit="1" customWidth="1"/>
    <col min="8475" max="8476" width="13.5703125" style="1" bestFit="1" customWidth="1"/>
    <col min="8477" max="8711" width="9.140625" style="1"/>
    <col min="8712" max="8712" width="9" style="1" customWidth="1"/>
    <col min="8713" max="8713" width="36.85546875" style="1" customWidth="1"/>
    <col min="8714" max="8714" width="9.140625" style="1"/>
    <col min="8715" max="8715" width="12.28515625" style="1" customWidth="1"/>
    <col min="8716" max="8716" width="10.85546875" style="1" customWidth="1"/>
    <col min="8717" max="8717" width="9.28515625" style="1" bestFit="1" customWidth="1"/>
    <col min="8718" max="8718" width="9.5703125" style="1" bestFit="1" customWidth="1"/>
    <col min="8719" max="8719" width="10.42578125" style="1" bestFit="1" customWidth="1"/>
    <col min="8720" max="8720" width="12.28515625" style="1" customWidth="1"/>
    <col min="8721" max="8721" width="10.42578125" style="1" bestFit="1" customWidth="1"/>
    <col min="8722" max="8722" width="9.5703125" style="1" bestFit="1" customWidth="1"/>
    <col min="8723" max="8726" width="10.42578125" style="1" bestFit="1" customWidth="1"/>
    <col min="8727" max="8727" width="10.7109375" style="1" customWidth="1"/>
    <col min="8728" max="8728" width="10.85546875" style="1" customWidth="1"/>
    <col min="8729" max="8729" width="9.5703125" style="1" customWidth="1"/>
    <col min="8730" max="8730" width="11.140625" style="1" bestFit="1" customWidth="1"/>
    <col min="8731" max="8732" width="13.5703125" style="1" bestFit="1" customWidth="1"/>
    <col min="8733" max="8967" width="9.140625" style="1"/>
    <col min="8968" max="8968" width="9" style="1" customWidth="1"/>
    <col min="8969" max="8969" width="36.85546875" style="1" customWidth="1"/>
    <col min="8970" max="8970" width="9.140625" style="1"/>
    <col min="8971" max="8971" width="12.28515625" style="1" customWidth="1"/>
    <col min="8972" max="8972" width="10.85546875" style="1" customWidth="1"/>
    <col min="8973" max="8973" width="9.28515625" style="1" bestFit="1" customWidth="1"/>
    <col min="8974" max="8974" width="9.5703125" style="1" bestFit="1" customWidth="1"/>
    <col min="8975" max="8975" width="10.42578125" style="1" bestFit="1" customWidth="1"/>
    <col min="8976" max="8976" width="12.28515625" style="1" customWidth="1"/>
    <col min="8977" max="8977" width="10.42578125" style="1" bestFit="1" customWidth="1"/>
    <col min="8978" max="8978" width="9.5703125" style="1" bestFit="1" customWidth="1"/>
    <col min="8979" max="8982" width="10.42578125" style="1" bestFit="1" customWidth="1"/>
    <col min="8983" max="8983" width="10.7109375" style="1" customWidth="1"/>
    <col min="8984" max="8984" width="10.85546875" style="1" customWidth="1"/>
    <col min="8985" max="8985" width="9.5703125" style="1" customWidth="1"/>
    <col min="8986" max="8986" width="11.140625" style="1" bestFit="1" customWidth="1"/>
    <col min="8987" max="8988" width="13.5703125" style="1" bestFit="1" customWidth="1"/>
    <col min="8989" max="9223" width="9.140625" style="1"/>
    <col min="9224" max="9224" width="9" style="1" customWidth="1"/>
    <col min="9225" max="9225" width="36.85546875" style="1" customWidth="1"/>
    <col min="9226" max="9226" width="9.140625" style="1"/>
    <col min="9227" max="9227" width="12.28515625" style="1" customWidth="1"/>
    <col min="9228" max="9228" width="10.85546875" style="1" customWidth="1"/>
    <col min="9229" max="9229" width="9.28515625" style="1" bestFit="1" customWidth="1"/>
    <col min="9230" max="9230" width="9.5703125" style="1" bestFit="1" customWidth="1"/>
    <col min="9231" max="9231" width="10.42578125" style="1" bestFit="1" customWidth="1"/>
    <col min="9232" max="9232" width="12.28515625" style="1" customWidth="1"/>
    <col min="9233" max="9233" width="10.42578125" style="1" bestFit="1" customWidth="1"/>
    <col min="9234" max="9234" width="9.5703125" style="1" bestFit="1" customWidth="1"/>
    <col min="9235" max="9238" width="10.42578125" style="1" bestFit="1" customWidth="1"/>
    <col min="9239" max="9239" width="10.7109375" style="1" customWidth="1"/>
    <col min="9240" max="9240" width="10.85546875" style="1" customWidth="1"/>
    <col min="9241" max="9241" width="9.5703125" style="1" customWidth="1"/>
    <col min="9242" max="9242" width="11.140625" style="1" bestFit="1" customWidth="1"/>
    <col min="9243" max="9244" width="13.5703125" style="1" bestFit="1" customWidth="1"/>
    <col min="9245" max="9479" width="9.140625" style="1"/>
    <col min="9480" max="9480" width="9" style="1" customWidth="1"/>
    <col min="9481" max="9481" width="36.85546875" style="1" customWidth="1"/>
    <col min="9482" max="9482" width="9.140625" style="1"/>
    <col min="9483" max="9483" width="12.28515625" style="1" customWidth="1"/>
    <col min="9484" max="9484" width="10.85546875" style="1" customWidth="1"/>
    <col min="9485" max="9485" width="9.28515625" style="1" bestFit="1" customWidth="1"/>
    <col min="9486" max="9486" width="9.5703125" style="1" bestFit="1" customWidth="1"/>
    <col min="9487" max="9487" width="10.42578125" style="1" bestFit="1" customWidth="1"/>
    <col min="9488" max="9488" width="12.28515625" style="1" customWidth="1"/>
    <col min="9489" max="9489" width="10.42578125" style="1" bestFit="1" customWidth="1"/>
    <col min="9490" max="9490" width="9.5703125" style="1" bestFit="1" customWidth="1"/>
    <col min="9491" max="9494" width="10.42578125" style="1" bestFit="1" customWidth="1"/>
    <col min="9495" max="9495" width="10.7109375" style="1" customWidth="1"/>
    <col min="9496" max="9496" width="10.85546875" style="1" customWidth="1"/>
    <col min="9497" max="9497" width="9.5703125" style="1" customWidth="1"/>
    <col min="9498" max="9498" width="11.140625" style="1" bestFit="1" customWidth="1"/>
    <col min="9499" max="9500" width="13.5703125" style="1" bestFit="1" customWidth="1"/>
    <col min="9501" max="9735" width="9.140625" style="1"/>
    <col min="9736" max="9736" width="9" style="1" customWidth="1"/>
    <col min="9737" max="9737" width="36.85546875" style="1" customWidth="1"/>
    <col min="9738" max="9738" width="9.140625" style="1"/>
    <col min="9739" max="9739" width="12.28515625" style="1" customWidth="1"/>
    <col min="9740" max="9740" width="10.85546875" style="1" customWidth="1"/>
    <col min="9741" max="9741" width="9.28515625" style="1" bestFit="1" customWidth="1"/>
    <col min="9742" max="9742" width="9.5703125" style="1" bestFit="1" customWidth="1"/>
    <col min="9743" max="9743" width="10.42578125" style="1" bestFit="1" customWidth="1"/>
    <col min="9744" max="9744" width="12.28515625" style="1" customWidth="1"/>
    <col min="9745" max="9745" width="10.42578125" style="1" bestFit="1" customWidth="1"/>
    <col min="9746" max="9746" width="9.5703125" style="1" bestFit="1" customWidth="1"/>
    <col min="9747" max="9750" width="10.42578125" style="1" bestFit="1" customWidth="1"/>
    <col min="9751" max="9751" width="10.7109375" style="1" customWidth="1"/>
    <col min="9752" max="9752" width="10.85546875" style="1" customWidth="1"/>
    <col min="9753" max="9753" width="9.5703125" style="1" customWidth="1"/>
    <col min="9754" max="9754" width="11.140625" style="1" bestFit="1" customWidth="1"/>
    <col min="9755" max="9756" width="13.5703125" style="1" bestFit="1" customWidth="1"/>
    <col min="9757" max="9991" width="9.140625" style="1"/>
    <col min="9992" max="9992" width="9" style="1" customWidth="1"/>
    <col min="9993" max="9993" width="36.85546875" style="1" customWidth="1"/>
    <col min="9994" max="9994" width="9.140625" style="1"/>
    <col min="9995" max="9995" width="12.28515625" style="1" customWidth="1"/>
    <col min="9996" max="9996" width="10.85546875" style="1" customWidth="1"/>
    <col min="9997" max="9997" width="9.28515625" style="1" bestFit="1" customWidth="1"/>
    <col min="9998" max="9998" width="9.5703125" style="1" bestFit="1" customWidth="1"/>
    <col min="9999" max="9999" width="10.42578125" style="1" bestFit="1" customWidth="1"/>
    <col min="10000" max="10000" width="12.28515625" style="1" customWidth="1"/>
    <col min="10001" max="10001" width="10.42578125" style="1" bestFit="1" customWidth="1"/>
    <col min="10002" max="10002" width="9.5703125" style="1" bestFit="1" customWidth="1"/>
    <col min="10003" max="10006" width="10.42578125" style="1" bestFit="1" customWidth="1"/>
    <col min="10007" max="10007" width="10.7109375" style="1" customWidth="1"/>
    <col min="10008" max="10008" width="10.85546875" style="1" customWidth="1"/>
    <col min="10009" max="10009" width="9.5703125" style="1" customWidth="1"/>
    <col min="10010" max="10010" width="11.140625" style="1" bestFit="1" customWidth="1"/>
    <col min="10011" max="10012" width="13.5703125" style="1" bestFit="1" customWidth="1"/>
    <col min="10013" max="10247" width="9.140625" style="1"/>
    <col min="10248" max="10248" width="9" style="1" customWidth="1"/>
    <col min="10249" max="10249" width="36.85546875" style="1" customWidth="1"/>
    <col min="10250" max="10250" width="9.140625" style="1"/>
    <col min="10251" max="10251" width="12.28515625" style="1" customWidth="1"/>
    <col min="10252" max="10252" width="10.85546875" style="1" customWidth="1"/>
    <col min="10253" max="10253" width="9.28515625" style="1" bestFit="1" customWidth="1"/>
    <col min="10254" max="10254" width="9.5703125" style="1" bestFit="1" customWidth="1"/>
    <col min="10255" max="10255" width="10.42578125" style="1" bestFit="1" customWidth="1"/>
    <col min="10256" max="10256" width="12.28515625" style="1" customWidth="1"/>
    <col min="10257" max="10257" width="10.42578125" style="1" bestFit="1" customWidth="1"/>
    <col min="10258" max="10258" width="9.5703125" style="1" bestFit="1" customWidth="1"/>
    <col min="10259" max="10262" width="10.42578125" style="1" bestFit="1" customWidth="1"/>
    <col min="10263" max="10263" width="10.7109375" style="1" customWidth="1"/>
    <col min="10264" max="10264" width="10.85546875" style="1" customWidth="1"/>
    <col min="10265" max="10265" width="9.5703125" style="1" customWidth="1"/>
    <col min="10266" max="10266" width="11.140625" style="1" bestFit="1" customWidth="1"/>
    <col min="10267" max="10268" width="13.5703125" style="1" bestFit="1" customWidth="1"/>
    <col min="10269" max="10503" width="9.140625" style="1"/>
    <col min="10504" max="10504" width="9" style="1" customWidth="1"/>
    <col min="10505" max="10505" width="36.85546875" style="1" customWidth="1"/>
    <col min="10506" max="10506" width="9.140625" style="1"/>
    <col min="10507" max="10507" width="12.28515625" style="1" customWidth="1"/>
    <col min="10508" max="10508" width="10.85546875" style="1" customWidth="1"/>
    <col min="10509" max="10509" width="9.28515625" style="1" bestFit="1" customWidth="1"/>
    <col min="10510" max="10510" width="9.5703125" style="1" bestFit="1" customWidth="1"/>
    <col min="10511" max="10511" width="10.42578125" style="1" bestFit="1" customWidth="1"/>
    <col min="10512" max="10512" width="12.28515625" style="1" customWidth="1"/>
    <col min="10513" max="10513" width="10.42578125" style="1" bestFit="1" customWidth="1"/>
    <col min="10514" max="10514" width="9.5703125" style="1" bestFit="1" customWidth="1"/>
    <col min="10515" max="10518" width="10.42578125" style="1" bestFit="1" customWidth="1"/>
    <col min="10519" max="10519" width="10.7109375" style="1" customWidth="1"/>
    <col min="10520" max="10520" width="10.85546875" style="1" customWidth="1"/>
    <col min="10521" max="10521" width="9.5703125" style="1" customWidth="1"/>
    <col min="10522" max="10522" width="11.140625" style="1" bestFit="1" customWidth="1"/>
    <col min="10523" max="10524" width="13.5703125" style="1" bestFit="1" customWidth="1"/>
    <col min="10525" max="10759" width="9.140625" style="1"/>
    <col min="10760" max="10760" width="9" style="1" customWidth="1"/>
    <col min="10761" max="10761" width="36.85546875" style="1" customWidth="1"/>
    <col min="10762" max="10762" width="9.140625" style="1"/>
    <col min="10763" max="10763" width="12.28515625" style="1" customWidth="1"/>
    <col min="10764" max="10764" width="10.85546875" style="1" customWidth="1"/>
    <col min="10765" max="10765" width="9.28515625" style="1" bestFit="1" customWidth="1"/>
    <col min="10766" max="10766" width="9.5703125" style="1" bestFit="1" customWidth="1"/>
    <col min="10767" max="10767" width="10.42578125" style="1" bestFit="1" customWidth="1"/>
    <col min="10768" max="10768" width="12.28515625" style="1" customWidth="1"/>
    <col min="10769" max="10769" width="10.42578125" style="1" bestFit="1" customWidth="1"/>
    <col min="10770" max="10770" width="9.5703125" style="1" bestFit="1" customWidth="1"/>
    <col min="10771" max="10774" width="10.42578125" style="1" bestFit="1" customWidth="1"/>
    <col min="10775" max="10775" width="10.7109375" style="1" customWidth="1"/>
    <col min="10776" max="10776" width="10.85546875" style="1" customWidth="1"/>
    <col min="10777" max="10777" width="9.5703125" style="1" customWidth="1"/>
    <col min="10778" max="10778" width="11.140625" style="1" bestFit="1" customWidth="1"/>
    <col min="10779" max="10780" width="13.5703125" style="1" bestFit="1" customWidth="1"/>
    <col min="10781" max="11015" width="9.140625" style="1"/>
    <col min="11016" max="11016" width="9" style="1" customWidth="1"/>
    <col min="11017" max="11017" width="36.85546875" style="1" customWidth="1"/>
    <col min="11018" max="11018" width="9.140625" style="1"/>
    <col min="11019" max="11019" width="12.28515625" style="1" customWidth="1"/>
    <col min="11020" max="11020" width="10.85546875" style="1" customWidth="1"/>
    <col min="11021" max="11021" width="9.28515625" style="1" bestFit="1" customWidth="1"/>
    <col min="11022" max="11022" width="9.5703125" style="1" bestFit="1" customWidth="1"/>
    <col min="11023" max="11023" width="10.42578125" style="1" bestFit="1" customWidth="1"/>
    <col min="11024" max="11024" width="12.28515625" style="1" customWidth="1"/>
    <col min="11025" max="11025" width="10.42578125" style="1" bestFit="1" customWidth="1"/>
    <col min="11026" max="11026" width="9.5703125" style="1" bestFit="1" customWidth="1"/>
    <col min="11027" max="11030" width="10.42578125" style="1" bestFit="1" customWidth="1"/>
    <col min="11031" max="11031" width="10.7109375" style="1" customWidth="1"/>
    <col min="11032" max="11032" width="10.85546875" style="1" customWidth="1"/>
    <col min="11033" max="11033" width="9.5703125" style="1" customWidth="1"/>
    <col min="11034" max="11034" width="11.140625" style="1" bestFit="1" customWidth="1"/>
    <col min="11035" max="11036" width="13.5703125" style="1" bestFit="1" customWidth="1"/>
    <col min="11037" max="11271" width="9.140625" style="1"/>
    <col min="11272" max="11272" width="9" style="1" customWidth="1"/>
    <col min="11273" max="11273" width="36.85546875" style="1" customWidth="1"/>
    <col min="11274" max="11274" width="9.140625" style="1"/>
    <col min="11275" max="11275" width="12.28515625" style="1" customWidth="1"/>
    <col min="11276" max="11276" width="10.85546875" style="1" customWidth="1"/>
    <col min="11277" max="11277" width="9.28515625" style="1" bestFit="1" customWidth="1"/>
    <col min="11278" max="11278" width="9.5703125" style="1" bestFit="1" customWidth="1"/>
    <col min="11279" max="11279" width="10.42578125" style="1" bestFit="1" customWidth="1"/>
    <col min="11280" max="11280" width="12.28515625" style="1" customWidth="1"/>
    <col min="11281" max="11281" width="10.42578125" style="1" bestFit="1" customWidth="1"/>
    <col min="11282" max="11282" width="9.5703125" style="1" bestFit="1" customWidth="1"/>
    <col min="11283" max="11286" width="10.42578125" style="1" bestFit="1" customWidth="1"/>
    <col min="11287" max="11287" width="10.7109375" style="1" customWidth="1"/>
    <col min="11288" max="11288" width="10.85546875" style="1" customWidth="1"/>
    <col min="11289" max="11289" width="9.5703125" style="1" customWidth="1"/>
    <col min="11290" max="11290" width="11.140625" style="1" bestFit="1" customWidth="1"/>
    <col min="11291" max="11292" width="13.5703125" style="1" bestFit="1" customWidth="1"/>
    <col min="11293" max="11527" width="9.140625" style="1"/>
    <col min="11528" max="11528" width="9" style="1" customWidth="1"/>
    <col min="11529" max="11529" width="36.85546875" style="1" customWidth="1"/>
    <col min="11530" max="11530" width="9.140625" style="1"/>
    <col min="11531" max="11531" width="12.28515625" style="1" customWidth="1"/>
    <col min="11532" max="11532" width="10.85546875" style="1" customWidth="1"/>
    <col min="11533" max="11533" width="9.28515625" style="1" bestFit="1" customWidth="1"/>
    <col min="11534" max="11534" width="9.5703125" style="1" bestFit="1" customWidth="1"/>
    <col min="11535" max="11535" width="10.42578125" style="1" bestFit="1" customWidth="1"/>
    <col min="11536" max="11536" width="12.28515625" style="1" customWidth="1"/>
    <col min="11537" max="11537" width="10.42578125" style="1" bestFit="1" customWidth="1"/>
    <col min="11538" max="11538" width="9.5703125" style="1" bestFit="1" customWidth="1"/>
    <col min="11539" max="11542" width="10.42578125" style="1" bestFit="1" customWidth="1"/>
    <col min="11543" max="11543" width="10.7109375" style="1" customWidth="1"/>
    <col min="11544" max="11544" width="10.85546875" style="1" customWidth="1"/>
    <col min="11545" max="11545" width="9.5703125" style="1" customWidth="1"/>
    <col min="11546" max="11546" width="11.140625" style="1" bestFit="1" customWidth="1"/>
    <col min="11547" max="11548" width="13.5703125" style="1" bestFit="1" customWidth="1"/>
    <col min="11549" max="11783" width="9.140625" style="1"/>
    <col min="11784" max="11784" width="9" style="1" customWidth="1"/>
    <col min="11785" max="11785" width="36.85546875" style="1" customWidth="1"/>
    <col min="11786" max="11786" width="9.140625" style="1"/>
    <col min="11787" max="11787" width="12.28515625" style="1" customWidth="1"/>
    <col min="11788" max="11788" width="10.85546875" style="1" customWidth="1"/>
    <col min="11789" max="11789" width="9.28515625" style="1" bestFit="1" customWidth="1"/>
    <col min="11790" max="11790" width="9.5703125" style="1" bestFit="1" customWidth="1"/>
    <col min="11791" max="11791" width="10.42578125" style="1" bestFit="1" customWidth="1"/>
    <col min="11792" max="11792" width="12.28515625" style="1" customWidth="1"/>
    <col min="11793" max="11793" width="10.42578125" style="1" bestFit="1" customWidth="1"/>
    <col min="11794" max="11794" width="9.5703125" style="1" bestFit="1" customWidth="1"/>
    <col min="11795" max="11798" width="10.42578125" style="1" bestFit="1" customWidth="1"/>
    <col min="11799" max="11799" width="10.7109375" style="1" customWidth="1"/>
    <col min="11800" max="11800" width="10.85546875" style="1" customWidth="1"/>
    <col min="11801" max="11801" width="9.5703125" style="1" customWidth="1"/>
    <col min="11802" max="11802" width="11.140625" style="1" bestFit="1" customWidth="1"/>
    <col min="11803" max="11804" width="13.5703125" style="1" bestFit="1" customWidth="1"/>
    <col min="11805" max="12039" width="9.140625" style="1"/>
    <col min="12040" max="12040" width="9" style="1" customWidth="1"/>
    <col min="12041" max="12041" width="36.85546875" style="1" customWidth="1"/>
    <col min="12042" max="12042" width="9.140625" style="1"/>
    <col min="12043" max="12043" width="12.28515625" style="1" customWidth="1"/>
    <col min="12044" max="12044" width="10.85546875" style="1" customWidth="1"/>
    <col min="12045" max="12045" width="9.28515625" style="1" bestFit="1" customWidth="1"/>
    <col min="12046" max="12046" width="9.5703125" style="1" bestFit="1" customWidth="1"/>
    <col min="12047" max="12047" width="10.42578125" style="1" bestFit="1" customWidth="1"/>
    <col min="12048" max="12048" width="12.28515625" style="1" customWidth="1"/>
    <col min="12049" max="12049" width="10.42578125" style="1" bestFit="1" customWidth="1"/>
    <col min="12050" max="12050" width="9.5703125" style="1" bestFit="1" customWidth="1"/>
    <col min="12051" max="12054" width="10.42578125" style="1" bestFit="1" customWidth="1"/>
    <col min="12055" max="12055" width="10.7109375" style="1" customWidth="1"/>
    <col min="12056" max="12056" width="10.85546875" style="1" customWidth="1"/>
    <col min="12057" max="12057" width="9.5703125" style="1" customWidth="1"/>
    <col min="12058" max="12058" width="11.140625" style="1" bestFit="1" customWidth="1"/>
    <col min="12059" max="12060" width="13.5703125" style="1" bestFit="1" customWidth="1"/>
    <col min="12061" max="12295" width="9.140625" style="1"/>
    <col min="12296" max="12296" width="9" style="1" customWidth="1"/>
    <col min="12297" max="12297" width="36.85546875" style="1" customWidth="1"/>
    <col min="12298" max="12298" width="9.140625" style="1"/>
    <col min="12299" max="12299" width="12.28515625" style="1" customWidth="1"/>
    <col min="12300" max="12300" width="10.85546875" style="1" customWidth="1"/>
    <col min="12301" max="12301" width="9.28515625" style="1" bestFit="1" customWidth="1"/>
    <col min="12302" max="12302" width="9.5703125" style="1" bestFit="1" customWidth="1"/>
    <col min="12303" max="12303" width="10.42578125" style="1" bestFit="1" customWidth="1"/>
    <col min="12304" max="12304" width="12.28515625" style="1" customWidth="1"/>
    <col min="12305" max="12305" width="10.42578125" style="1" bestFit="1" customWidth="1"/>
    <col min="12306" max="12306" width="9.5703125" style="1" bestFit="1" customWidth="1"/>
    <col min="12307" max="12310" width="10.42578125" style="1" bestFit="1" customWidth="1"/>
    <col min="12311" max="12311" width="10.7109375" style="1" customWidth="1"/>
    <col min="12312" max="12312" width="10.85546875" style="1" customWidth="1"/>
    <col min="12313" max="12313" width="9.5703125" style="1" customWidth="1"/>
    <col min="12314" max="12314" width="11.140625" style="1" bestFit="1" customWidth="1"/>
    <col min="12315" max="12316" width="13.5703125" style="1" bestFit="1" customWidth="1"/>
    <col min="12317" max="12551" width="9.140625" style="1"/>
    <col min="12552" max="12552" width="9" style="1" customWidth="1"/>
    <col min="12553" max="12553" width="36.85546875" style="1" customWidth="1"/>
    <col min="12554" max="12554" width="9.140625" style="1"/>
    <col min="12555" max="12555" width="12.28515625" style="1" customWidth="1"/>
    <col min="12556" max="12556" width="10.85546875" style="1" customWidth="1"/>
    <col min="12557" max="12557" width="9.28515625" style="1" bestFit="1" customWidth="1"/>
    <col min="12558" max="12558" width="9.5703125" style="1" bestFit="1" customWidth="1"/>
    <col min="12559" max="12559" width="10.42578125" style="1" bestFit="1" customWidth="1"/>
    <col min="12560" max="12560" width="12.28515625" style="1" customWidth="1"/>
    <col min="12561" max="12561" width="10.42578125" style="1" bestFit="1" customWidth="1"/>
    <col min="12562" max="12562" width="9.5703125" style="1" bestFit="1" customWidth="1"/>
    <col min="12563" max="12566" width="10.42578125" style="1" bestFit="1" customWidth="1"/>
    <col min="12567" max="12567" width="10.7109375" style="1" customWidth="1"/>
    <col min="12568" max="12568" width="10.85546875" style="1" customWidth="1"/>
    <col min="12569" max="12569" width="9.5703125" style="1" customWidth="1"/>
    <col min="12570" max="12570" width="11.140625" style="1" bestFit="1" customWidth="1"/>
    <col min="12571" max="12572" width="13.5703125" style="1" bestFit="1" customWidth="1"/>
    <col min="12573" max="12807" width="9.140625" style="1"/>
    <col min="12808" max="12808" width="9" style="1" customWidth="1"/>
    <col min="12809" max="12809" width="36.85546875" style="1" customWidth="1"/>
    <col min="12810" max="12810" width="9.140625" style="1"/>
    <col min="12811" max="12811" width="12.28515625" style="1" customWidth="1"/>
    <col min="12812" max="12812" width="10.85546875" style="1" customWidth="1"/>
    <col min="12813" max="12813" width="9.28515625" style="1" bestFit="1" customWidth="1"/>
    <col min="12814" max="12814" width="9.5703125" style="1" bestFit="1" customWidth="1"/>
    <col min="12815" max="12815" width="10.42578125" style="1" bestFit="1" customWidth="1"/>
    <col min="12816" max="12816" width="12.28515625" style="1" customWidth="1"/>
    <col min="12817" max="12817" width="10.42578125" style="1" bestFit="1" customWidth="1"/>
    <col min="12818" max="12818" width="9.5703125" style="1" bestFit="1" customWidth="1"/>
    <col min="12819" max="12822" width="10.42578125" style="1" bestFit="1" customWidth="1"/>
    <col min="12823" max="12823" width="10.7109375" style="1" customWidth="1"/>
    <col min="12824" max="12824" width="10.85546875" style="1" customWidth="1"/>
    <col min="12825" max="12825" width="9.5703125" style="1" customWidth="1"/>
    <col min="12826" max="12826" width="11.140625" style="1" bestFit="1" customWidth="1"/>
    <col min="12827" max="12828" width="13.5703125" style="1" bestFit="1" customWidth="1"/>
    <col min="12829" max="13063" width="9.140625" style="1"/>
    <col min="13064" max="13064" width="9" style="1" customWidth="1"/>
    <col min="13065" max="13065" width="36.85546875" style="1" customWidth="1"/>
    <col min="13066" max="13066" width="9.140625" style="1"/>
    <col min="13067" max="13067" width="12.28515625" style="1" customWidth="1"/>
    <col min="13068" max="13068" width="10.85546875" style="1" customWidth="1"/>
    <col min="13069" max="13069" width="9.28515625" style="1" bestFit="1" customWidth="1"/>
    <col min="13070" max="13070" width="9.5703125" style="1" bestFit="1" customWidth="1"/>
    <col min="13071" max="13071" width="10.42578125" style="1" bestFit="1" customWidth="1"/>
    <col min="13072" max="13072" width="12.28515625" style="1" customWidth="1"/>
    <col min="13073" max="13073" width="10.42578125" style="1" bestFit="1" customWidth="1"/>
    <col min="13074" max="13074" width="9.5703125" style="1" bestFit="1" customWidth="1"/>
    <col min="13075" max="13078" width="10.42578125" style="1" bestFit="1" customWidth="1"/>
    <col min="13079" max="13079" width="10.7109375" style="1" customWidth="1"/>
    <col min="13080" max="13080" width="10.85546875" style="1" customWidth="1"/>
    <col min="13081" max="13081" width="9.5703125" style="1" customWidth="1"/>
    <col min="13082" max="13082" width="11.140625" style="1" bestFit="1" customWidth="1"/>
    <col min="13083" max="13084" width="13.5703125" style="1" bestFit="1" customWidth="1"/>
    <col min="13085" max="13319" width="9.140625" style="1"/>
    <col min="13320" max="13320" width="9" style="1" customWidth="1"/>
    <col min="13321" max="13321" width="36.85546875" style="1" customWidth="1"/>
    <col min="13322" max="13322" width="9.140625" style="1"/>
    <col min="13323" max="13323" width="12.28515625" style="1" customWidth="1"/>
    <col min="13324" max="13324" width="10.85546875" style="1" customWidth="1"/>
    <col min="13325" max="13325" width="9.28515625" style="1" bestFit="1" customWidth="1"/>
    <col min="13326" max="13326" width="9.5703125" style="1" bestFit="1" customWidth="1"/>
    <col min="13327" max="13327" width="10.42578125" style="1" bestFit="1" customWidth="1"/>
    <col min="13328" max="13328" width="12.28515625" style="1" customWidth="1"/>
    <col min="13329" max="13329" width="10.42578125" style="1" bestFit="1" customWidth="1"/>
    <col min="13330" max="13330" width="9.5703125" style="1" bestFit="1" customWidth="1"/>
    <col min="13331" max="13334" width="10.42578125" style="1" bestFit="1" customWidth="1"/>
    <col min="13335" max="13335" width="10.7109375" style="1" customWidth="1"/>
    <col min="13336" max="13336" width="10.85546875" style="1" customWidth="1"/>
    <col min="13337" max="13337" width="9.5703125" style="1" customWidth="1"/>
    <col min="13338" max="13338" width="11.140625" style="1" bestFit="1" customWidth="1"/>
    <col min="13339" max="13340" width="13.5703125" style="1" bestFit="1" customWidth="1"/>
    <col min="13341" max="13575" width="9.140625" style="1"/>
    <col min="13576" max="13576" width="9" style="1" customWidth="1"/>
    <col min="13577" max="13577" width="36.85546875" style="1" customWidth="1"/>
    <col min="13578" max="13578" width="9.140625" style="1"/>
    <col min="13579" max="13579" width="12.28515625" style="1" customWidth="1"/>
    <col min="13580" max="13580" width="10.85546875" style="1" customWidth="1"/>
    <col min="13581" max="13581" width="9.28515625" style="1" bestFit="1" customWidth="1"/>
    <col min="13582" max="13582" width="9.5703125" style="1" bestFit="1" customWidth="1"/>
    <col min="13583" max="13583" width="10.42578125" style="1" bestFit="1" customWidth="1"/>
    <col min="13584" max="13584" width="12.28515625" style="1" customWidth="1"/>
    <col min="13585" max="13585" width="10.42578125" style="1" bestFit="1" customWidth="1"/>
    <col min="13586" max="13586" width="9.5703125" style="1" bestFit="1" customWidth="1"/>
    <col min="13587" max="13590" width="10.42578125" style="1" bestFit="1" customWidth="1"/>
    <col min="13591" max="13591" width="10.7109375" style="1" customWidth="1"/>
    <col min="13592" max="13592" width="10.85546875" style="1" customWidth="1"/>
    <col min="13593" max="13593" width="9.5703125" style="1" customWidth="1"/>
    <col min="13594" max="13594" width="11.140625" style="1" bestFit="1" customWidth="1"/>
    <col min="13595" max="13596" width="13.5703125" style="1" bestFit="1" customWidth="1"/>
    <col min="13597" max="13831" width="9.140625" style="1"/>
    <col min="13832" max="13832" width="9" style="1" customWidth="1"/>
    <col min="13833" max="13833" width="36.85546875" style="1" customWidth="1"/>
    <col min="13834" max="13834" width="9.140625" style="1"/>
    <col min="13835" max="13835" width="12.28515625" style="1" customWidth="1"/>
    <col min="13836" max="13836" width="10.85546875" style="1" customWidth="1"/>
    <col min="13837" max="13837" width="9.28515625" style="1" bestFit="1" customWidth="1"/>
    <col min="13838" max="13838" width="9.5703125" style="1" bestFit="1" customWidth="1"/>
    <col min="13839" max="13839" width="10.42578125" style="1" bestFit="1" customWidth="1"/>
    <col min="13840" max="13840" width="12.28515625" style="1" customWidth="1"/>
    <col min="13841" max="13841" width="10.42578125" style="1" bestFit="1" customWidth="1"/>
    <col min="13842" max="13842" width="9.5703125" style="1" bestFit="1" customWidth="1"/>
    <col min="13843" max="13846" width="10.42578125" style="1" bestFit="1" customWidth="1"/>
    <col min="13847" max="13847" width="10.7109375" style="1" customWidth="1"/>
    <col min="13848" max="13848" width="10.85546875" style="1" customWidth="1"/>
    <col min="13849" max="13849" width="9.5703125" style="1" customWidth="1"/>
    <col min="13850" max="13850" width="11.140625" style="1" bestFit="1" customWidth="1"/>
    <col min="13851" max="13852" width="13.5703125" style="1" bestFit="1" customWidth="1"/>
    <col min="13853" max="14087" width="9.140625" style="1"/>
    <col min="14088" max="14088" width="9" style="1" customWidth="1"/>
    <col min="14089" max="14089" width="36.85546875" style="1" customWidth="1"/>
    <col min="14090" max="14090" width="9.140625" style="1"/>
    <col min="14091" max="14091" width="12.28515625" style="1" customWidth="1"/>
    <col min="14092" max="14092" width="10.85546875" style="1" customWidth="1"/>
    <col min="14093" max="14093" width="9.28515625" style="1" bestFit="1" customWidth="1"/>
    <col min="14094" max="14094" width="9.5703125" style="1" bestFit="1" customWidth="1"/>
    <col min="14095" max="14095" width="10.42578125" style="1" bestFit="1" customWidth="1"/>
    <col min="14096" max="14096" width="12.28515625" style="1" customWidth="1"/>
    <col min="14097" max="14097" width="10.42578125" style="1" bestFit="1" customWidth="1"/>
    <col min="14098" max="14098" width="9.5703125" style="1" bestFit="1" customWidth="1"/>
    <col min="14099" max="14102" width="10.42578125" style="1" bestFit="1" customWidth="1"/>
    <col min="14103" max="14103" width="10.7109375" style="1" customWidth="1"/>
    <col min="14104" max="14104" width="10.85546875" style="1" customWidth="1"/>
    <col min="14105" max="14105" width="9.5703125" style="1" customWidth="1"/>
    <col min="14106" max="14106" width="11.140625" style="1" bestFit="1" customWidth="1"/>
    <col min="14107" max="14108" width="13.5703125" style="1" bestFit="1" customWidth="1"/>
    <col min="14109" max="14343" width="9.140625" style="1"/>
    <col min="14344" max="14344" width="9" style="1" customWidth="1"/>
    <col min="14345" max="14345" width="36.85546875" style="1" customWidth="1"/>
    <col min="14346" max="14346" width="9.140625" style="1"/>
    <col min="14347" max="14347" width="12.28515625" style="1" customWidth="1"/>
    <col min="14348" max="14348" width="10.85546875" style="1" customWidth="1"/>
    <col min="14349" max="14349" width="9.28515625" style="1" bestFit="1" customWidth="1"/>
    <col min="14350" max="14350" width="9.5703125" style="1" bestFit="1" customWidth="1"/>
    <col min="14351" max="14351" width="10.42578125" style="1" bestFit="1" customWidth="1"/>
    <col min="14352" max="14352" width="12.28515625" style="1" customWidth="1"/>
    <col min="14353" max="14353" width="10.42578125" style="1" bestFit="1" customWidth="1"/>
    <col min="14354" max="14354" width="9.5703125" style="1" bestFit="1" customWidth="1"/>
    <col min="14355" max="14358" width="10.42578125" style="1" bestFit="1" customWidth="1"/>
    <col min="14359" max="14359" width="10.7109375" style="1" customWidth="1"/>
    <col min="14360" max="14360" width="10.85546875" style="1" customWidth="1"/>
    <col min="14361" max="14361" width="9.5703125" style="1" customWidth="1"/>
    <col min="14362" max="14362" width="11.140625" style="1" bestFit="1" customWidth="1"/>
    <col min="14363" max="14364" width="13.5703125" style="1" bestFit="1" customWidth="1"/>
    <col min="14365" max="14599" width="9.140625" style="1"/>
    <col min="14600" max="14600" width="9" style="1" customWidth="1"/>
    <col min="14601" max="14601" width="36.85546875" style="1" customWidth="1"/>
    <col min="14602" max="14602" width="9.140625" style="1"/>
    <col min="14603" max="14603" width="12.28515625" style="1" customWidth="1"/>
    <col min="14604" max="14604" width="10.85546875" style="1" customWidth="1"/>
    <col min="14605" max="14605" width="9.28515625" style="1" bestFit="1" customWidth="1"/>
    <col min="14606" max="14606" width="9.5703125" style="1" bestFit="1" customWidth="1"/>
    <col min="14607" max="14607" width="10.42578125" style="1" bestFit="1" customWidth="1"/>
    <col min="14608" max="14608" width="12.28515625" style="1" customWidth="1"/>
    <col min="14609" max="14609" width="10.42578125" style="1" bestFit="1" customWidth="1"/>
    <col min="14610" max="14610" width="9.5703125" style="1" bestFit="1" customWidth="1"/>
    <col min="14611" max="14614" width="10.42578125" style="1" bestFit="1" customWidth="1"/>
    <col min="14615" max="14615" width="10.7109375" style="1" customWidth="1"/>
    <col min="14616" max="14616" width="10.85546875" style="1" customWidth="1"/>
    <col min="14617" max="14617" width="9.5703125" style="1" customWidth="1"/>
    <col min="14618" max="14618" width="11.140625" style="1" bestFit="1" customWidth="1"/>
    <col min="14619" max="14620" width="13.5703125" style="1" bestFit="1" customWidth="1"/>
    <col min="14621" max="14855" width="9.140625" style="1"/>
    <col min="14856" max="14856" width="9" style="1" customWidth="1"/>
    <col min="14857" max="14857" width="36.85546875" style="1" customWidth="1"/>
    <col min="14858" max="14858" width="9.140625" style="1"/>
    <col min="14859" max="14859" width="12.28515625" style="1" customWidth="1"/>
    <col min="14860" max="14860" width="10.85546875" style="1" customWidth="1"/>
    <col min="14861" max="14861" width="9.28515625" style="1" bestFit="1" customWidth="1"/>
    <col min="14862" max="14862" width="9.5703125" style="1" bestFit="1" customWidth="1"/>
    <col min="14863" max="14863" width="10.42578125" style="1" bestFit="1" customWidth="1"/>
    <col min="14864" max="14864" width="12.28515625" style="1" customWidth="1"/>
    <col min="14865" max="14865" width="10.42578125" style="1" bestFit="1" customWidth="1"/>
    <col min="14866" max="14866" width="9.5703125" style="1" bestFit="1" customWidth="1"/>
    <col min="14867" max="14870" width="10.42578125" style="1" bestFit="1" customWidth="1"/>
    <col min="14871" max="14871" width="10.7109375" style="1" customWidth="1"/>
    <col min="14872" max="14872" width="10.85546875" style="1" customWidth="1"/>
    <col min="14873" max="14873" width="9.5703125" style="1" customWidth="1"/>
    <col min="14874" max="14874" width="11.140625" style="1" bestFit="1" customWidth="1"/>
    <col min="14875" max="14876" width="13.5703125" style="1" bestFit="1" customWidth="1"/>
    <col min="14877" max="15111" width="9.140625" style="1"/>
    <col min="15112" max="15112" width="9" style="1" customWidth="1"/>
    <col min="15113" max="15113" width="36.85546875" style="1" customWidth="1"/>
    <col min="15114" max="15114" width="9.140625" style="1"/>
    <col min="15115" max="15115" width="12.28515625" style="1" customWidth="1"/>
    <col min="15116" max="15116" width="10.85546875" style="1" customWidth="1"/>
    <col min="15117" max="15117" width="9.28515625" style="1" bestFit="1" customWidth="1"/>
    <col min="15118" max="15118" width="9.5703125" style="1" bestFit="1" customWidth="1"/>
    <col min="15119" max="15119" width="10.42578125" style="1" bestFit="1" customWidth="1"/>
    <col min="15120" max="15120" width="12.28515625" style="1" customWidth="1"/>
    <col min="15121" max="15121" width="10.42578125" style="1" bestFit="1" customWidth="1"/>
    <col min="15122" max="15122" width="9.5703125" style="1" bestFit="1" customWidth="1"/>
    <col min="15123" max="15126" width="10.42578125" style="1" bestFit="1" customWidth="1"/>
    <col min="15127" max="15127" width="10.7109375" style="1" customWidth="1"/>
    <col min="15128" max="15128" width="10.85546875" style="1" customWidth="1"/>
    <col min="15129" max="15129" width="9.5703125" style="1" customWidth="1"/>
    <col min="15130" max="15130" width="11.140625" style="1" bestFit="1" customWidth="1"/>
    <col min="15131" max="15132" width="13.5703125" style="1" bestFit="1" customWidth="1"/>
    <col min="15133" max="15367" width="9.140625" style="1"/>
    <col min="15368" max="15368" width="9" style="1" customWidth="1"/>
    <col min="15369" max="15369" width="36.85546875" style="1" customWidth="1"/>
    <col min="15370" max="15370" width="9.140625" style="1"/>
    <col min="15371" max="15371" width="12.28515625" style="1" customWidth="1"/>
    <col min="15372" max="15372" width="10.85546875" style="1" customWidth="1"/>
    <col min="15373" max="15373" width="9.28515625" style="1" bestFit="1" customWidth="1"/>
    <col min="15374" max="15374" width="9.5703125" style="1" bestFit="1" customWidth="1"/>
    <col min="15375" max="15375" width="10.42578125" style="1" bestFit="1" customWidth="1"/>
    <col min="15376" max="15376" width="12.28515625" style="1" customWidth="1"/>
    <col min="15377" max="15377" width="10.42578125" style="1" bestFit="1" customWidth="1"/>
    <col min="15378" max="15378" width="9.5703125" style="1" bestFit="1" customWidth="1"/>
    <col min="15379" max="15382" width="10.42578125" style="1" bestFit="1" customWidth="1"/>
    <col min="15383" max="15383" width="10.7109375" style="1" customWidth="1"/>
    <col min="15384" max="15384" width="10.85546875" style="1" customWidth="1"/>
    <col min="15385" max="15385" width="9.5703125" style="1" customWidth="1"/>
    <col min="15386" max="15386" width="11.140625" style="1" bestFit="1" customWidth="1"/>
    <col min="15387" max="15388" width="13.5703125" style="1" bestFit="1" customWidth="1"/>
    <col min="15389" max="15623" width="9.140625" style="1"/>
    <col min="15624" max="15624" width="9" style="1" customWidth="1"/>
    <col min="15625" max="15625" width="36.85546875" style="1" customWidth="1"/>
    <col min="15626" max="15626" width="9.140625" style="1"/>
    <col min="15627" max="15627" width="12.28515625" style="1" customWidth="1"/>
    <col min="15628" max="15628" width="10.85546875" style="1" customWidth="1"/>
    <col min="15629" max="15629" width="9.28515625" style="1" bestFit="1" customWidth="1"/>
    <col min="15630" max="15630" width="9.5703125" style="1" bestFit="1" customWidth="1"/>
    <col min="15631" max="15631" width="10.42578125" style="1" bestFit="1" customWidth="1"/>
    <col min="15632" max="15632" width="12.28515625" style="1" customWidth="1"/>
    <col min="15633" max="15633" width="10.42578125" style="1" bestFit="1" customWidth="1"/>
    <col min="15634" max="15634" width="9.5703125" style="1" bestFit="1" customWidth="1"/>
    <col min="15635" max="15638" width="10.42578125" style="1" bestFit="1" customWidth="1"/>
    <col min="15639" max="15639" width="10.7109375" style="1" customWidth="1"/>
    <col min="15640" max="15640" width="10.85546875" style="1" customWidth="1"/>
    <col min="15641" max="15641" width="9.5703125" style="1" customWidth="1"/>
    <col min="15642" max="15642" width="11.140625" style="1" bestFit="1" customWidth="1"/>
    <col min="15643" max="15644" width="13.5703125" style="1" bestFit="1" customWidth="1"/>
    <col min="15645" max="15879" width="9.140625" style="1"/>
    <col min="15880" max="15880" width="9" style="1" customWidth="1"/>
    <col min="15881" max="15881" width="36.85546875" style="1" customWidth="1"/>
    <col min="15882" max="15882" width="9.140625" style="1"/>
    <col min="15883" max="15883" width="12.28515625" style="1" customWidth="1"/>
    <col min="15884" max="15884" width="10.85546875" style="1" customWidth="1"/>
    <col min="15885" max="15885" width="9.28515625" style="1" bestFit="1" customWidth="1"/>
    <col min="15886" max="15886" width="9.5703125" style="1" bestFit="1" customWidth="1"/>
    <col min="15887" max="15887" width="10.42578125" style="1" bestFit="1" customWidth="1"/>
    <col min="15888" max="15888" width="12.28515625" style="1" customWidth="1"/>
    <col min="15889" max="15889" width="10.42578125" style="1" bestFit="1" customWidth="1"/>
    <col min="15890" max="15890" width="9.5703125" style="1" bestFit="1" customWidth="1"/>
    <col min="15891" max="15894" width="10.42578125" style="1" bestFit="1" customWidth="1"/>
    <col min="15895" max="15895" width="10.7109375" style="1" customWidth="1"/>
    <col min="15896" max="15896" width="10.85546875" style="1" customWidth="1"/>
    <col min="15897" max="15897" width="9.5703125" style="1" customWidth="1"/>
    <col min="15898" max="15898" width="11.140625" style="1" bestFit="1" customWidth="1"/>
    <col min="15899" max="15900" width="13.5703125" style="1" bestFit="1" customWidth="1"/>
    <col min="15901" max="16135" width="9.140625" style="1"/>
    <col min="16136" max="16136" width="9" style="1" customWidth="1"/>
    <col min="16137" max="16137" width="36.85546875" style="1" customWidth="1"/>
    <col min="16138" max="16138" width="9.140625" style="1"/>
    <col min="16139" max="16139" width="12.28515625" style="1" customWidth="1"/>
    <col min="16140" max="16140" width="10.85546875" style="1" customWidth="1"/>
    <col min="16141" max="16141" width="9.28515625" style="1" bestFit="1" customWidth="1"/>
    <col min="16142" max="16142" width="9.5703125" style="1" bestFit="1" customWidth="1"/>
    <col min="16143" max="16143" width="10.42578125" style="1" bestFit="1" customWidth="1"/>
    <col min="16144" max="16144" width="12.28515625" style="1" customWidth="1"/>
    <col min="16145" max="16145" width="10.42578125" style="1" bestFit="1" customWidth="1"/>
    <col min="16146" max="16146" width="9.5703125" style="1" bestFit="1" customWidth="1"/>
    <col min="16147" max="16150" width="10.42578125" style="1" bestFit="1" customWidth="1"/>
    <col min="16151" max="16151" width="10.7109375" style="1" customWidth="1"/>
    <col min="16152" max="16152" width="10.85546875" style="1" customWidth="1"/>
    <col min="16153" max="16153" width="9.5703125" style="1" customWidth="1"/>
    <col min="16154" max="16154" width="11.140625" style="1" bestFit="1" customWidth="1"/>
    <col min="16155" max="16156" width="13.5703125" style="1" bestFit="1" customWidth="1"/>
    <col min="16157" max="16384" width="9.140625" style="1"/>
  </cols>
  <sheetData>
    <row r="1" spans="1:27" s="16" customFormat="1" ht="18.75" x14ac:dyDescent="0.3">
      <c r="D1" s="69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2"/>
      <c r="R1" s="83" t="s">
        <v>42</v>
      </c>
      <c r="S1" s="83"/>
      <c r="T1" s="70"/>
      <c r="V1" s="70"/>
      <c r="W1" s="70"/>
      <c r="Y1" s="70"/>
      <c r="Z1" s="71"/>
    </row>
    <row r="2" spans="1:27" ht="27.75" customHeight="1" x14ac:dyDescent="0.25">
      <c r="F2" s="3"/>
      <c r="G2" s="3"/>
      <c r="H2" s="3"/>
      <c r="I2" s="3"/>
      <c r="J2" s="3"/>
      <c r="K2" s="3"/>
      <c r="L2" s="3"/>
      <c r="M2" s="3"/>
      <c r="N2" s="3"/>
      <c r="Q2" s="2"/>
      <c r="Y2" s="1"/>
      <c r="Z2" s="1"/>
      <c r="AA2" s="1"/>
    </row>
    <row r="3" spans="1:27" s="9" customFormat="1" ht="45" customHeight="1" x14ac:dyDescent="0.25">
      <c r="A3" s="120" t="s">
        <v>41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22"/>
      <c r="U3" s="22"/>
      <c r="V3" s="22"/>
      <c r="W3" s="22"/>
      <c r="X3" s="22"/>
      <c r="Y3" s="22"/>
      <c r="Z3" s="22"/>
      <c r="AA3" s="11"/>
    </row>
    <row r="4" spans="1:27" s="10" customFormat="1" ht="30.75" customHeight="1" x14ac:dyDescent="0.25">
      <c r="A4" s="66" t="s">
        <v>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7"/>
      <c r="U4" s="16"/>
      <c r="V4" s="16"/>
      <c r="W4" s="16"/>
      <c r="X4" s="16"/>
      <c r="Y4" s="16"/>
      <c r="Z4" s="16"/>
    </row>
    <row r="5" spans="1:27" ht="14.25" customHeight="1" thickBot="1" x14ac:dyDescent="0.3"/>
    <row r="6" spans="1:27" s="10" customFormat="1" ht="26.25" customHeight="1" thickBot="1" x14ac:dyDescent="0.3">
      <c r="A6" s="95" t="s">
        <v>33</v>
      </c>
      <c r="B6" s="96"/>
      <c r="C6" s="102" t="s">
        <v>5</v>
      </c>
      <c r="D6" s="102" t="s">
        <v>34</v>
      </c>
      <c r="E6" s="102" t="s">
        <v>27</v>
      </c>
      <c r="F6" s="102" t="s">
        <v>28</v>
      </c>
      <c r="G6" s="111" t="s">
        <v>39</v>
      </c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102" t="s">
        <v>40</v>
      </c>
      <c r="T6" s="4"/>
    </row>
    <row r="7" spans="1:27" s="5" customFormat="1" ht="68.25" customHeight="1" thickBot="1" x14ac:dyDescent="0.3">
      <c r="A7" s="97"/>
      <c r="B7" s="98"/>
      <c r="C7" s="103"/>
      <c r="D7" s="103"/>
      <c r="E7" s="103"/>
      <c r="F7" s="103"/>
      <c r="G7" s="29" t="s">
        <v>16</v>
      </c>
      <c r="H7" s="24" t="s">
        <v>17</v>
      </c>
      <c r="I7" s="24" t="s">
        <v>18</v>
      </c>
      <c r="J7" s="24" t="s">
        <v>11</v>
      </c>
      <c r="K7" s="24" t="s">
        <v>12</v>
      </c>
      <c r="L7" s="24" t="s">
        <v>13</v>
      </c>
      <c r="M7" s="24" t="s">
        <v>14</v>
      </c>
      <c r="N7" s="24" t="s">
        <v>15</v>
      </c>
      <c r="O7" s="24" t="s">
        <v>0</v>
      </c>
      <c r="P7" s="24" t="s">
        <v>1</v>
      </c>
      <c r="Q7" s="24" t="s">
        <v>2</v>
      </c>
      <c r="R7" s="42" t="s">
        <v>3</v>
      </c>
      <c r="S7" s="103"/>
      <c r="T7" s="4"/>
    </row>
    <row r="8" spans="1:27" s="10" customFormat="1" ht="55.5" customHeight="1" x14ac:dyDescent="0.25">
      <c r="A8" s="104" t="s">
        <v>35</v>
      </c>
      <c r="B8" s="99" t="s">
        <v>36</v>
      </c>
      <c r="C8" s="109" t="s">
        <v>23</v>
      </c>
      <c r="D8" s="89" t="s">
        <v>31</v>
      </c>
      <c r="E8" s="91"/>
      <c r="F8" s="32" t="s">
        <v>30</v>
      </c>
      <c r="G8" s="49"/>
      <c r="H8" s="26">
        <v>25</v>
      </c>
      <c r="I8" s="26">
        <v>29</v>
      </c>
      <c r="J8" s="26">
        <v>30</v>
      </c>
      <c r="K8" s="26">
        <v>30</v>
      </c>
      <c r="L8" s="26">
        <v>30</v>
      </c>
      <c r="M8" s="49">
        <v>30</v>
      </c>
      <c r="N8" s="26">
        <v>30</v>
      </c>
      <c r="O8" s="27">
        <v>30</v>
      </c>
      <c r="P8" s="27">
        <v>30</v>
      </c>
      <c r="Q8" s="27">
        <v>30</v>
      </c>
      <c r="R8" s="43">
        <v>30</v>
      </c>
      <c r="S8" s="46">
        <f>SUM(H8:R8)</f>
        <v>324</v>
      </c>
      <c r="T8" s="6"/>
    </row>
    <row r="9" spans="1:27" s="10" customFormat="1" ht="55.5" customHeight="1" thickBot="1" x14ac:dyDescent="0.3">
      <c r="A9" s="105"/>
      <c r="B9" s="100"/>
      <c r="C9" s="110"/>
      <c r="D9" s="90"/>
      <c r="E9" s="92"/>
      <c r="F9" s="33" t="s">
        <v>29</v>
      </c>
      <c r="G9" s="31"/>
      <c r="H9" s="74">
        <f>H8*$E$8</f>
        <v>0</v>
      </c>
      <c r="I9" s="74">
        <f t="shared" ref="I9:R9" si="0">I8*$E$8</f>
        <v>0</v>
      </c>
      <c r="J9" s="74">
        <f t="shared" si="0"/>
        <v>0</v>
      </c>
      <c r="K9" s="74">
        <f t="shared" si="0"/>
        <v>0</v>
      </c>
      <c r="L9" s="74">
        <f t="shared" si="0"/>
        <v>0</v>
      </c>
      <c r="M9" s="74">
        <f t="shared" si="0"/>
        <v>0</v>
      </c>
      <c r="N9" s="74">
        <f t="shared" si="0"/>
        <v>0</v>
      </c>
      <c r="O9" s="75">
        <f t="shared" si="0"/>
        <v>0</v>
      </c>
      <c r="P9" s="75">
        <f t="shared" si="0"/>
        <v>0</v>
      </c>
      <c r="Q9" s="75">
        <f t="shared" si="0"/>
        <v>0</v>
      </c>
      <c r="R9" s="76">
        <f t="shared" si="0"/>
        <v>0</v>
      </c>
      <c r="S9" s="77">
        <f t="shared" ref="S9:S17" si="1">SUM(H9:R9)</f>
        <v>0</v>
      </c>
      <c r="T9" s="6"/>
    </row>
    <row r="10" spans="1:27" s="10" customFormat="1" ht="55.5" customHeight="1" x14ac:dyDescent="0.25">
      <c r="A10" s="105"/>
      <c r="B10" s="100"/>
      <c r="C10" s="109" t="s">
        <v>24</v>
      </c>
      <c r="D10" s="93" t="s">
        <v>22</v>
      </c>
      <c r="E10" s="91"/>
      <c r="F10" s="32" t="s">
        <v>30</v>
      </c>
      <c r="G10" s="30"/>
      <c r="H10" s="26">
        <f t="shared" ref="H10:R10" si="2">H8</f>
        <v>25</v>
      </c>
      <c r="I10" s="26">
        <f t="shared" si="2"/>
        <v>29</v>
      </c>
      <c r="J10" s="26">
        <f t="shared" si="2"/>
        <v>30</v>
      </c>
      <c r="K10" s="26">
        <f t="shared" si="2"/>
        <v>30</v>
      </c>
      <c r="L10" s="26">
        <f t="shared" si="2"/>
        <v>30</v>
      </c>
      <c r="M10" s="26">
        <f t="shared" si="2"/>
        <v>30</v>
      </c>
      <c r="N10" s="26">
        <f t="shared" si="2"/>
        <v>30</v>
      </c>
      <c r="O10" s="27">
        <f t="shared" si="2"/>
        <v>30</v>
      </c>
      <c r="P10" s="27">
        <f t="shared" si="2"/>
        <v>30</v>
      </c>
      <c r="Q10" s="27">
        <f t="shared" si="2"/>
        <v>30</v>
      </c>
      <c r="R10" s="43">
        <f t="shared" si="2"/>
        <v>30</v>
      </c>
      <c r="S10" s="46">
        <f t="shared" si="1"/>
        <v>324</v>
      </c>
      <c r="T10" s="6"/>
    </row>
    <row r="11" spans="1:27" s="10" customFormat="1" ht="55.5" customHeight="1" thickBot="1" x14ac:dyDescent="0.3">
      <c r="A11" s="105"/>
      <c r="B11" s="100"/>
      <c r="C11" s="110"/>
      <c r="D11" s="94"/>
      <c r="E11" s="92"/>
      <c r="F11" s="33" t="s">
        <v>29</v>
      </c>
      <c r="G11" s="56"/>
      <c r="H11" s="78">
        <f t="shared" ref="H11:R11" si="3">$E$10*H10</f>
        <v>0</v>
      </c>
      <c r="I11" s="78">
        <f t="shared" si="3"/>
        <v>0</v>
      </c>
      <c r="J11" s="78">
        <f t="shared" si="3"/>
        <v>0</v>
      </c>
      <c r="K11" s="78">
        <f t="shared" si="3"/>
        <v>0</v>
      </c>
      <c r="L11" s="78">
        <f t="shared" si="3"/>
        <v>0</v>
      </c>
      <c r="M11" s="78">
        <f t="shared" si="3"/>
        <v>0</v>
      </c>
      <c r="N11" s="78">
        <f t="shared" si="3"/>
        <v>0</v>
      </c>
      <c r="O11" s="79">
        <f t="shared" si="3"/>
        <v>0</v>
      </c>
      <c r="P11" s="79">
        <f t="shared" si="3"/>
        <v>0</v>
      </c>
      <c r="Q11" s="79">
        <f t="shared" si="3"/>
        <v>0</v>
      </c>
      <c r="R11" s="80">
        <f t="shared" si="3"/>
        <v>0</v>
      </c>
      <c r="S11" s="77">
        <f t="shared" si="1"/>
        <v>0</v>
      </c>
      <c r="T11" s="6"/>
    </row>
    <row r="12" spans="1:27" s="10" customFormat="1" ht="55.5" customHeight="1" x14ac:dyDescent="0.25">
      <c r="A12" s="105"/>
      <c r="B12" s="100"/>
      <c r="C12" s="107" t="s">
        <v>25</v>
      </c>
      <c r="D12" s="89" t="s">
        <v>32</v>
      </c>
      <c r="E12" s="85"/>
      <c r="F12" s="54" t="s">
        <v>26</v>
      </c>
      <c r="G12" s="62"/>
      <c r="H12" s="63">
        <f>H8*200</f>
        <v>5000</v>
      </c>
      <c r="I12" s="63">
        <f t="shared" ref="I12:R12" si="4">I8*200</f>
        <v>5800</v>
      </c>
      <c r="J12" s="63">
        <f t="shared" si="4"/>
        <v>6000</v>
      </c>
      <c r="K12" s="63">
        <f t="shared" si="4"/>
        <v>6000</v>
      </c>
      <c r="L12" s="63">
        <f t="shared" si="4"/>
        <v>6000</v>
      </c>
      <c r="M12" s="63">
        <f t="shared" si="4"/>
        <v>6000</v>
      </c>
      <c r="N12" s="63">
        <f t="shared" si="4"/>
        <v>6000</v>
      </c>
      <c r="O12" s="64">
        <f t="shared" si="4"/>
        <v>6000</v>
      </c>
      <c r="P12" s="64">
        <f t="shared" si="4"/>
        <v>6000</v>
      </c>
      <c r="Q12" s="64">
        <f t="shared" si="4"/>
        <v>6000</v>
      </c>
      <c r="R12" s="28">
        <f t="shared" si="4"/>
        <v>6000</v>
      </c>
      <c r="S12" s="46">
        <f t="shared" si="1"/>
        <v>64800</v>
      </c>
      <c r="T12" s="6"/>
    </row>
    <row r="13" spans="1:27" s="10" customFormat="1" ht="55.5" customHeight="1" thickBot="1" x14ac:dyDescent="0.3">
      <c r="A13" s="106"/>
      <c r="B13" s="101"/>
      <c r="C13" s="108"/>
      <c r="D13" s="90"/>
      <c r="E13" s="86"/>
      <c r="F13" s="55" t="s">
        <v>29</v>
      </c>
      <c r="G13" s="65"/>
      <c r="H13" s="74">
        <f t="shared" ref="H13:R13" si="5">H12*$E$12</f>
        <v>0</v>
      </c>
      <c r="I13" s="74">
        <f t="shared" si="5"/>
        <v>0</v>
      </c>
      <c r="J13" s="74">
        <f t="shared" si="5"/>
        <v>0</v>
      </c>
      <c r="K13" s="74">
        <f t="shared" si="5"/>
        <v>0</v>
      </c>
      <c r="L13" s="74">
        <f t="shared" si="5"/>
        <v>0</v>
      </c>
      <c r="M13" s="74">
        <f t="shared" si="5"/>
        <v>0</v>
      </c>
      <c r="N13" s="74">
        <f t="shared" si="5"/>
        <v>0</v>
      </c>
      <c r="O13" s="75">
        <f t="shared" si="5"/>
        <v>0</v>
      </c>
      <c r="P13" s="75">
        <f t="shared" si="5"/>
        <v>0</v>
      </c>
      <c r="Q13" s="75">
        <f t="shared" si="5"/>
        <v>0</v>
      </c>
      <c r="R13" s="81">
        <f t="shared" si="5"/>
        <v>0</v>
      </c>
      <c r="S13" s="82">
        <f t="shared" si="1"/>
        <v>0</v>
      </c>
      <c r="T13" s="6"/>
    </row>
    <row r="14" spans="1:27" s="10" customFormat="1" ht="44.1" customHeight="1" thickBot="1" x14ac:dyDescent="0.3">
      <c r="A14" s="87" t="s">
        <v>37</v>
      </c>
      <c r="B14" s="87"/>
      <c r="C14" s="87"/>
      <c r="D14" s="88"/>
      <c r="E14" s="51">
        <f>(E8*S8+E10*S10+E12*S12)/S8</f>
        <v>0</v>
      </c>
      <c r="F14" s="50"/>
      <c r="G14" s="57"/>
      <c r="H14" s="58"/>
      <c r="I14" s="59"/>
      <c r="J14" s="59"/>
      <c r="K14" s="59"/>
      <c r="L14" s="59"/>
      <c r="M14" s="59"/>
      <c r="N14" s="59"/>
      <c r="O14" s="60"/>
      <c r="P14" s="60"/>
      <c r="Q14" s="60"/>
      <c r="R14" s="61"/>
      <c r="S14" s="23"/>
      <c r="T14" s="6"/>
    </row>
    <row r="15" spans="1:27" s="10" customFormat="1" ht="33" customHeight="1" x14ac:dyDescent="0.25">
      <c r="A15" s="114" t="s">
        <v>38</v>
      </c>
      <c r="B15" s="114"/>
      <c r="C15" s="114"/>
      <c r="D15" s="114"/>
      <c r="E15" s="115"/>
      <c r="F15" s="39" t="s">
        <v>19</v>
      </c>
      <c r="G15" s="52"/>
      <c r="H15" s="53">
        <f t="shared" ref="H15:R15" si="6">H13+H11+H9</f>
        <v>0</v>
      </c>
      <c r="I15" s="53">
        <f t="shared" si="6"/>
        <v>0</v>
      </c>
      <c r="J15" s="53">
        <f t="shared" si="6"/>
        <v>0</v>
      </c>
      <c r="K15" s="53">
        <f t="shared" si="6"/>
        <v>0</v>
      </c>
      <c r="L15" s="53">
        <f t="shared" si="6"/>
        <v>0</v>
      </c>
      <c r="M15" s="53">
        <f t="shared" si="6"/>
        <v>0</v>
      </c>
      <c r="N15" s="53">
        <f t="shared" si="6"/>
        <v>0</v>
      </c>
      <c r="O15" s="34">
        <f t="shared" si="6"/>
        <v>0</v>
      </c>
      <c r="P15" s="34">
        <f t="shared" si="6"/>
        <v>0</v>
      </c>
      <c r="Q15" s="34">
        <f t="shared" si="6"/>
        <v>0</v>
      </c>
      <c r="R15" s="44">
        <f t="shared" si="6"/>
        <v>0</v>
      </c>
      <c r="S15" s="47">
        <f t="shared" si="1"/>
        <v>0</v>
      </c>
      <c r="T15" s="7"/>
    </row>
    <row r="16" spans="1:27" ht="33" customHeight="1" x14ac:dyDescent="0.25">
      <c r="A16" s="116"/>
      <c r="B16" s="116"/>
      <c r="C16" s="116"/>
      <c r="D16" s="116"/>
      <c r="E16" s="117"/>
      <c r="F16" s="40" t="s">
        <v>20</v>
      </c>
      <c r="G16" s="37"/>
      <c r="H16" s="25">
        <f>H15*0.18</f>
        <v>0</v>
      </c>
      <c r="I16" s="25">
        <f t="shared" ref="I16:R16" si="7">I15*0.18</f>
        <v>0</v>
      </c>
      <c r="J16" s="25">
        <f t="shared" si="7"/>
        <v>0</v>
      </c>
      <c r="K16" s="25">
        <f t="shared" si="7"/>
        <v>0</v>
      </c>
      <c r="L16" s="25">
        <f t="shared" si="7"/>
        <v>0</v>
      </c>
      <c r="M16" s="25">
        <f t="shared" si="7"/>
        <v>0</v>
      </c>
      <c r="N16" s="25">
        <f t="shared" si="7"/>
        <v>0</v>
      </c>
      <c r="O16" s="25">
        <f t="shared" si="7"/>
        <v>0</v>
      </c>
      <c r="P16" s="25">
        <f t="shared" si="7"/>
        <v>0</v>
      </c>
      <c r="Q16" s="25">
        <f t="shared" si="7"/>
        <v>0</v>
      </c>
      <c r="R16" s="25">
        <f t="shared" si="7"/>
        <v>0</v>
      </c>
      <c r="S16" s="68">
        <f t="shared" si="1"/>
        <v>0</v>
      </c>
      <c r="T16" s="1"/>
      <c r="U16" s="17"/>
      <c r="V16" s="1"/>
      <c r="W16" s="1"/>
      <c r="X16" s="1"/>
      <c r="Y16" s="1"/>
      <c r="Z16" s="1"/>
      <c r="AA16" s="1"/>
    </row>
    <row r="17" spans="1:27" ht="33" customHeight="1" thickBot="1" x14ac:dyDescent="0.3">
      <c r="A17" s="118"/>
      <c r="B17" s="118"/>
      <c r="C17" s="118"/>
      <c r="D17" s="118"/>
      <c r="E17" s="119"/>
      <c r="F17" s="41" t="s">
        <v>21</v>
      </c>
      <c r="G17" s="38"/>
      <c r="H17" s="35">
        <f>H15*1.18</f>
        <v>0</v>
      </c>
      <c r="I17" s="35">
        <f t="shared" ref="I17:R17" si="8">I15*1.18</f>
        <v>0</v>
      </c>
      <c r="J17" s="35">
        <f t="shared" si="8"/>
        <v>0</v>
      </c>
      <c r="K17" s="35">
        <f t="shared" si="8"/>
        <v>0</v>
      </c>
      <c r="L17" s="35">
        <f t="shared" si="8"/>
        <v>0</v>
      </c>
      <c r="M17" s="35">
        <f t="shared" si="8"/>
        <v>0</v>
      </c>
      <c r="N17" s="35">
        <f t="shared" si="8"/>
        <v>0</v>
      </c>
      <c r="O17" s="36">
        <f t="shared" si="8"/>
        <v>0</v>
      </c>
      <c r="P17" s="36">
        <f t="shared" si="8"/>
        <v>0</v>
      </c>
      <c r="Q17" s="36">
        <f t="shared" si="8"/>
        <v>0</v>
      </c>
      <c r="R17" s="45">
        <f t="shared" si="8"/>
        <v>0</v>
      </c>
      <c r="S17" s="48">
        <f t="shared" si="1"/>
        <v>0</v>
      </c>
      <c r="T17" s="1"/>
      <c r="U17" s="17"/>
      <c r="V17" s="1"/>
      <c r="W17" s="1"/>
      <c r="X17" s="1"/>
      <c r="Y17" s="1"/>
      <c r="Z17" s="1"/>
      <c r="AA17" s="1"/>
    </row>
    <row r="18" spans="1:27" ht="37.5" customHeight="1" x14ac:dyDescent="0.25">
      <c r="A18" s="18"/>
      <c r="B18" s="18"/>
      <c r="C18" s="18"/>
      <c r="D18" s="19"/>
      <c r="E18" s="20">
        <v>0.18</v>
      </c>
      <c r="F18" s="20">
        <v>1.18</v>
      </c>
      <c r="G18" s="20">
        <v>0.18</v>
      </c>
      <c r="H18" s="20"/>
      <c r="I18" s="20"/>
      <c r="J18" s="20"/>
      <c r="K18" s="20"/>
      <c r="L18" s="20"/>
      <c r="M18" s="20"/>
      <c r="N18" s="20"/>
      <c r="O18" s="17"/>
      <c r="P18" s="17"/>
      <c r="Q18" s="17"/>
      <c r="R18" s="17"/>
      <c r="S18" s="21"/>
      <c r="T18" s="17"/>
      <c r="U18" s="1"/>
      <c r="V18" s="1"/>
      <c r="W18" s="1"/>
      <c r="X18" s="1"/>
      <c r="Y18" s="1"/>
      <c r="Z18" s="1"/>
      <c r="AA18" s="1"/>
    </row>
    <row r="22" spans="1:27" s="14" customFormat="1" ht="40.5" customHeight="1" x14ac:dyDescent="0.25">
      <c r="A22" s="84" t="s">
        <v>8</v>
      </c>
      <c r="B22" s="84"/>
      <c r="C22" s="84"/>
      <c r="D22" s="73"/>
      <c r="E22" s="73"/>
      <c r="F22" s="73"/>
      <c r="G22" s="15"/>
      <c r="H22" s="15"/>
      <c r="I22" s="15"/>
      <c r="J22" s="15"/>
      <c r="K22" s="15"/>
      <c r="L22" s="15"/>
      <c r="M22" s="15"/>
      <c r="N22" s="15"/>
      <c r="O22" s="84"/>
      <c r="P22" s="84"/>
      <c r="Q22" s="84"/>
    </row>
    <row r="23" spans="1:27" s="13" customFormat="1" ht="20.25" x14ac:dyDescent="0.25">
      <c r="A23" s="12"/>
      <c r="O23" s="12"/>
    </row>
    <row r="24" spans="1:27" s="13" customFormat="1" ht="25.5" customHeight="1" x14ac:dyDescent="0.25">
      <c r="A24" s="84" t="s">
        <v>6</v>
      </c>
      <c r="B24" s="84"/>
      <c r="C24" s="84"/>
      <c r="D24" s="84"/>
      <c r="E24" s="84"/>
      <c r="F24" s="84"/>
      <c r="O24" s="84"/>
      <c r="P24" s="84"/>
      <c r="Q24" s="84"/>
      <c r="R24" s="84"/>
      <c r="S24" s="84"/>
      <c r="T24" s="84"/>
    </row>
    <row r="25" spans="1:27" s="13" customFormat="1" ht="25.5" customHeight="1" x14ac:dyDescent="0.25">
      <c r="A25" s="84" t="s">
        <v>7</v>
      </c>
      <c r="B25" s="84"/>
      <c r="C25" s="84"/>
      <c r="D25" s="84"/>
      <c r="E25" s="84"/>
      <c r="O25" s="84"/>
      <c r="P25" s="84"/>
      <c r="Q25" s="84"/>
      <c r="R25" s="84"/>
      <c r="S25" s="84"/>
    </row>
    <row r="26" spans="1:27" s="13" customFormat="1" ht="20.25" x14ac:dyDescent="0.25">
      <c r="A26" s="12"/>
      <c r="O26" s="12"/>
    </row>
    <row r="27" spans="1:27" s="13" customFormat="1" ht="20.25" x14ac:dyDescent="0.25">
      <c r="A27" s="12"/>
      <c r="O27" s="12"/>
    </row>
    <row r="28" spans="1:27" s="13" customFormat="1" ht="20.25" x14ac:dyDescent="0.25">
      <c r="A28" s="84" t="s">
        <v>9</v>
      </c>
      <c r="B28" s="84"/>
      <c r="C28" s="84"/>
      <c r="D28" s="84"/>
      <c r="E28" s="84"/>
      <c r="G28" s="15"/>
      <c r="H28" s="15"/>
      <c r="I28" s="15"/>
      <c r="J28" s="15"/>
      <c r="K28" s="15"/>
      <c r="L28" s="15"/>
      <c r="M28" s="15"/>
      <c r="N28" s="15"/>
      <c r="O28" s="84"/>
      <c r="P28" s="84"/>
      <c r="Q28" s="84"/>
      <c r="R28" s="84"/>
      <c r="S28" s="84"/>
    </row>
    <row r="29" spans="1:27" ht="28.5" customHeight="1" x14ac:dyDescent="0.25">
      <c r="B29" s="2" t="s">
        <v>10</v>
      </c>
      <c r="D29" s="2"/>
      <c r="Q29" s="2"/>
      <c r="V29" s="1"/>
      <c r="W29" s="1"/>
      <c r="X29" s="1"/>
      <c r="Y29" s="1"/>
      <c r="Z29" s="1"/>
      <c r="AA29" s="1"/>
    </row>
    <row r="30" spans="1:27" x14ac:dyDescent="0.25">
      <c r="C30" s="3"/>
      <c r="D30" s="2"/>
    </row>
  </sheetData>
  <mergeCells count="30">
    <mergeCell ref="A3:S3"/>
    <mergeCell ref="S6:S7"/>
    <mergeCell ref="E6:E7"/>
    <mergeCell ref="F6:F7"/>
    <mergeCell ref="G6:R6"/>
    <mergeCell ref="C8:C9"/>
    <mergeCell ref="D12:D13"/>
    <mergeCell ref="E10:E11"/>
    <mergeCell ref="C10:C11"/>
    <mergeCell ref="O28:S28"/>
    <mergeCell ref="O22:Q22"/>
    <mergeCell ref="O24:T24"/>
    <mergeCell ref="O25:S25"/>
    <mergeCell ref="A15:E17"/>
    <mergeCell ref="R1:S1"/>
    <mergeCell ref="A22:C22"/>
    <mergeCell ref="A24:F24"/>
    <mergeCell ref="A25:E25"/>
    <mergeCell ref="A28:E28"/>
    <mergeCell ref="E12:E13"/>
    <mergeCell ref="A14:D14"/>
    <mergeCell ref="D8:D9"/>
    <mergeCell ref="E8:E9"/>
    <mergeCell ref="D10:D11"/>
    <mergeCell ref="A6:B7"/>
    <mergeCell ref="B8:B13"/>
    <mergeCell ref="D6:D7"/>
    <mergeCell ref="A8:A13"/>
    <mergeCell ref="C6:C7"/>
    <mergeCell ref="C12:C13"/>
  </mergeCells>
  <pageMargins left="0.47244094488188981" right="0.39370078740157483" top="0.47244094488188981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7" sqref="E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со стоимостью</vt:lpstr>
      <vt:lpstr>Лист2</vt:lpstr>
      <vt:lpstr>Лист3</vt:lpstr>
      <vt:lpstr>'со стоимостью'!Область_печати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2014-11-07T06:01:26Z</dcterms:modified>
</cp:coreProperties>
</file>