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05" yWindow="45" windowWidth="14310" windowHeight="14745" tabRatio="961"/>
  </bookViews>
  <sheets>
    <sheet name="Прил 1 к Лоту" sheetId="18" r:id="rId1"/>
  </sheets>
  <definedNames>
    <definedName name="_xlnm.Print_Area" localSheetId="0">'Прил 1 к Лоту'!$A$1:$U$25</definedName>
  </definedNames>
  <calcPr calcId="145621"/>
</workbook>
</file>

<file path=xl/calcChain.xml><?xml version="1.0" encoding="utf-8"?>
<calcChain xmlns="http://schemas.openxmlformats.org/spreadsheetml/2006/main">
  <c r="E15" i="18" l="1"/>
  <c r="L14" i="18"/>
  <c r="K14" i="18"/>
  <c r="J14" i="18"/>
  <c r="E14" i="18"/>
  <c r="G15" i="18" l="1"/>
  <c r="H15" i="18"/>
  <c r="I15" i="18"/>
  <c r="K15" i="18"/>
  <c r="L15" i="18"/>
  <c r="M15" i="18"/>
  <c r="O15" i="18"/>
  <c r="P15" i="18"/>
  <c r="Q15" i="18"/>
  <c r="S15" i="18"/>
  <c r="T15" i="18"/>
  <c r="U15" i="18"/>
  <c r="M16" i="18"/>
  <c r="U16" i="18"/>
  <c r="U14" i="18"/>
  <c r="T14" i="18"/>
  <c r="T16" i="18" s="1"/>
  <c r="S14" i="18"/>
  <c r="S16" i="18" s="1"/>
  <c r="Q14" i="18"/>
  <c r="Q16" i="18" s="1"/>
  <c r="P14" i="18"/>
  <c r="P16" i="18" s="1"/>
  <c r="O14" i="18"/>
  <c r="O16" i="18" s="1"/>
  <c r="M14" i="18"/>
  <c r="L16" i="18"/>
  <c r="K16" i="18"/>
  <c r="I14" i="18"/>
  <c r="I16" i="18" s="1"/>
  <c r="H14" i="18"/>
  <c r="H16" i="18" s="1"/>
  <c r="G14" i="18"/>
  <c r="G16" i="18" s="1"/>
  <c r="R13" i="18"/>
  <c r="R15" i="18" s="1"/>
  <c r="N13" i="18"/>
  <c r="N15" i="18" s="1"/>
  <c r="J13" i="18"/>
  <c r="F13" i="18"/>
  <c r="F15" i="18" s="1"/>
  <c r="J16" i="18" l="1"/>
  <c r="E13" i="18"/>
  <c r="J15" i="18"/>
  <c r="F14" i="18"/>
  <c r="F16" i="18" s="1"/>
  <c r="R14" i="18"/>
  <c r="R16" i="18" s="1"/>
  <c r="N14" i="18"/>
  <c r="N16" i="18" s="1"/>
  <c r="E16" i="18" l="1"/>
</calcChain>
</file>

<file path=xl/sharedStrings.xml><?xml version="1.0" encoding="utf-8"?>
<sst xmlns="http://schemas.openxmlformats.org/spreadsheetml/2006/main" count="37" uniqueCount="35">
  <si>
    <t>№ расценки</t>
  </si>
  <si>
    <t>Наименование работ, метод</t>
  </si>
  <si>
    <t>Ед. измер.</t>
  </si>
  <si>
    <t>2015год</t>
  </si>
  <si>
    <t>1 квартал</t>
  </si>
  <si>
    <t>январь</t>
  </si>
  <si>
    <t>февраль</t>
  </si>
  <si>
    <t>март</t>
  </si>
  <si>
    <t>2 квартал</t>
  </si>
  <si>
    <t>апрель</t>
  </si>
  <si>
    <t>май</t>
  </si>
  <si>
    <t>июнь</t>
  </si>
  <si>
    <t>3 квартал</t>
  </si>
  <si>
    <t>июль</t>
  </si>
  <si>
    <t>август</t>
  </si>
  <si>
    <t>сентябрь</t>
  </si>
  <si>
    <t>4 квартал</t>
  </si>
  <si>
    <t>октябрь</t>
  </si>
  <si>
    <t>ноябрь</t>
  </si>
  <si>
    <t>декабрь</t>
  </si>
  <si>
    <t>руб</t>
  </si>
  <si>
    <t>ИТОГО:</t>
  </si>
  <si>
    <t>ОАО "СН-МНГ"</t>
  </si>
  <si>
    <t xml:space="preserve"> Аганское, Южно-Аганское, Мыхпайское, Мегионское, Ватинское 42М, Покамасовское, Локосовское, Южно-Покамасовское, Северо-Островное, Кетовское, Ново-Покурское, Западно-Усть-Балыкское, Западно-Асомкинское, Ачимовское, </t>
  </si>
  <si>
    <t xml:space="preserve">Островное, Южно-Островное, Чистинное, Северо-Покурское, Луговое, Ватинское, Узунское, Кысомское, Западно-Аригольское, Аригольское, Восточно-Охтеурское, Максимкинское, Ининское, Мегионский Л.У., </t>
  </si>
  <si>
    <t>Мыхпайский Л.У., Тайлаковское, Северо-Ореховское месторождения</t>
  </si>
  <si>
    <t>ЛОТ № 1</t>
  </si>
  <si>
    <t xml:space="preserve"> Плановый объем и стоимость работ на 2015 год</t>
  </si>
  <si>
    <t xml:space="preserve">Тип сделки № 412 "Отбор и анализ глубинных проб" </t>
  </si>
  <si>
    <t>Комплексное исследование глубинных проб пластовых флюидов</t>
  </si>
  <si>
    <t>исследование</t>
  </si>
  <si>
    <t>Стоимость 1 исследования, руб</t>
  </si>
  <si>
    <t>Приложение 1 к Форме 4</t>
  </si>
  <si>
    <t>РУКОВОДИТЕЛЬ ПРЕДПРИЯТИЯ: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</si>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</sst>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6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8"/>
      <name val="Times New Roman"/>
      <family val="1"/>
    </font>
    <font>
      <sz val="18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2"/>
      <name val="Times New Roman"/>
      <family val="1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rgb="FFFF0000"/>
      <name val="Arial"/>
      <family val="2"/>
      <charset val="204"/>
    </font>
    <font>
      <sz val="12"/>
      <color rgb="FFFF0000"/>
      <name val="Times New Roman"/>
      <family val="1"/>
    </font>
    <font>
      <b/>
      <sz val="12"/>
      <name val="Arial"/>
      <family val="2"/>
      <charset val="204"/>
    </font>
    <font>
      <b/>
      <sz val="12"/>
      <color rgb="FFFF0000"/>
      <name val="Arial"/>
      <family val="2"/>
      <charset val="204"/>
    </font>
    <font>
      <b/>
      <sz val="18"/>
      <name val="Arial"/>
      <family val="2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"/>
      <family val="2"/>
      <charset val="204"/>
    </font>
    <font>
      <sz val="16"/>
      <color rgb="FFFF0000"/>
      <name val="Arial"/>
      <family val="2"/>
      <charset val="204"/>
    </font>
    <font>
      <sz val="16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sz val="12"/>
      <color theme="0"/>
      <name val="Times New Roman"/>
      <family val="1"/>
    </font>
    <font>
      <b/>
      <sz val="12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8">
    <xf numFmtId="0" fontId="0" fillId="0" borderId="0" xfId="0"/>
    <xf numFmtId="0" fontId="3" fillId="0" borderId="0" xfId="0" applyFont="1" applyFill="1" applyAlignment="1"/>
    <xf numFmtId="0" fontId="4" fillId="0" borderId="0" xfId="0" applyFont="1"/>
    <xf numFmtId="0" fontId="2" fillId="0" borderId="0" xfId="0" applyFont="1"/>
    <xf numFmtId="0" fontId="2" fillId="0" borderId="0" xfId="0" applyFont="1" applyBorder="1"/>
    <xf numFmtId="0" fontId="2" fillId="0" borderId="0" xfId="0" applyFont="1" applyFill="1" applyBorder="1"/>
    <xf numFmtId="0" fontId="2" fillId="0" borderId="0" xfId="0" applyFont="1" applyAlignment="1">
      <alignment horizontal="center"/>
    </xf>
    <xf numFmtId="3" fontId="6" fillId="0" borderId="0" xfId="1" applyNumberFormat="1" applyFont="1" applyAlignment="1">
      <alignment horizontal="center" vertical="center"/>
    </xf>
    <xf numFmtId="0" fontId="8" fillId="0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9" fillId="2" borderId="0" xfId="0" applyFont="1" applyFill="1" applyBorder="1"/>
    <xf numFmtId="0" fontId="10" fillId="0" borderId="0" xfId="0" applyFont="1"/>
    <xf numFmtId="0" fontId="9" fillId="2" borderId="9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/>
    </xf>
    <xf numFmtId="3" fontId="9" fillId="2" borderId="13" xfId="0" applyNumberFormat="1" applyFont="1" applyFill="1" applyBorder="1" applyAlignment="1">
      <alignment horizontal="right" vertical="center" wrapText="1"/>
    </xf>
    <xf numFmtId="0" fontId="9" fillId="0" borderId="15" xfId="0" applyFont="1" applyFill="1" applyBorder="1" applyAlignment="1">
      <alignment horizontal="center" vertical="center" wrapText="1"/>
    </xf>
    <xf numFmtId="3" fontId="10" fillId="0" borderId="0" xfId="0" applyNumberFormat="1" applyFont="1"/>
    <xf numFmtId="3" fontId="12" fillId="2" borderId="0" xfId="0" applyNumberFormat="1" applyFont="1" applyFill="1"/>
    <xf numFmtId="0" fontId="10" fillId="2" borderId="0" xfId="0" applyFont="1" applyFill="1"/>
    <xf numFmtId="3" fontId="10" fillId="2" borderId="0" xfId="0" applyNumberFormat="1" applyFont="1" applyFill="1"/>
    <xf numFmtId="4" fontId="13" fillId="2" borderId="0" xfId="0" applyNumberFormat="1" applyFont="1" applyFill="1" applyBorder="1" applyAlignment="1">
      <alignment horizontal="center" vertical="center" wrapText="1"/>
    </xf>
    <xf numFmtId="0" fontId="12" fillId="2" borderId="0" xfId="0" applyFont="1" applyFill="1"/>
    <xf numFmtId="0" fontId="14" fillId="0" borderId="0" xfId="0" applyFont="1"/>
    <xf numFmtId="0" fontId="14" fillId="2" borderId="0" xfId="0" applyFont="1" applyFill="1"/>
    <xf numFmtId="0" fontId="15" fillId="2" borderId="0" xfId="0" applyFont="1" applyFill="1"/>
    <xf numFmtId="164" fontId="15" fillId="2" borderId="0" xfId="0" applyNumberFormat="1" applyFont="1" applyFill="1"/>
    <xf numFmtId="0" fontId="16" fillId="2" borderId="0" xfId="0" applyFont="1" applyFill="1"/>
    <xf numFmtId="0" fontId="16" fillId="0" borderId="0" xfId="0" applyFont="1"/>
    <xf numFmtId="0" fontId="8" fillId="0" borderId="13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 wrapText="1"/>
    </xf>
    <xf numFmtId="4" fontId="8" fillId="0" borderId="1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0" xfId="1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0" fillId="0" borderId="0" xfId="1" applyFont="1" applyAlignment="1">
      <alignment horizontal="center" vertical="center"/>
    </xf>
    <xf numFmtId="0" fontId="22" fillId="0" borderId="0" xfId="1" applyFont="1" applyAlignment="1">
      <alignment horizontal="center" vertical="center"/>
    </xf>
    <xf numFmtId="3" fontId="23" fillId="0" borderId="0" xfId="1" applyNumberFormat="1" applyFont="1" applyAlignment="1">
      <alignment horizontal="center" vertical="center"/>
    </xf>
    <xf numFmtId="3" fontId="17" fillId="0" borderId="0" xfId="1" applyNumberFormat="1" applyFont="1" applyAlignment="1">
      <alignment vertical="center"/>
    </xf>
    <xf numFmtId="0" fontId="19" fillId="0" borderId="0" xfId="1" applyFont="1" applyAlignment="1">
      <alignment vertical="center"/>
    </xf>
    <xf numFmtId="0" fontId="10" fillId="0" borderId="0" xfId="0" applyFont="1" applyBorder="1"/>
    <xf numFmtId="3" fontId="20" fillId="0" borderId="0" xfId="0" applyNumberFormat="1" applyFont="1" applyAlignment="1">
      <alignment horizontal="center" vertical="center"/>
    </xf>
    <xf numFmtId="4" fontId="14" fillId="0" borderId="0" xfId="0" applyNumberFormat="1" applyFont="1"/>
    <xf numFmtId="4" fontId="10" fillId="0" borderId="0" xfId="0" applyNumberFormat="1" applyFont="1"/>
    <xf numFmtId="4" fontId="20" fillId="0" borderId="0" xfId="0" applyNumberFormat="1" applyFont="1" applyAlignment="1">
      <alignment horizontal="center" vertical="center"/>
    </xf>
    <xf numFmtId="4" fontId="24" fillId="2" borderId="17" xfId="0" applyNumberFormat="1" applyFont="1" applyFill="1" applyBorder="1" applyAlignment="1">
      <alignment horizontal="right" vertical="center" wrapText="1"/>
    </xf>
    <xf numFmtId="3" fontId="8" fillId="2" borderId="13" xfId="0" applyNumberFormat="1" applyFont="1" applyFill="1" applyBorder="1" applyAlignment="1">
      <alignment horizontal="right" vertical="center" wrapText="1"/>
    </xf>
    <xf numFmtId="4" fontId="25" fillId="2" borderId="17" xfId="0" applyNumberFormat="1" applyFont="1" applyFill="1" applyBorder="1" applyAlignment="1">
      <alignment horizontal="center" vertical="center" wrapText="1"/>
    </xf>
    <xf numFmtId="0" fontId="19" fillId="0" borderId="0" xfId="1" applyFont="1" applyAlignment="1">
      <alignment horizontal="center" vertical="center"/>
    </xf>
    <xf numFmtId="0" fontId="2" fillId="0" borderId="0" xfId="0" applyFont="1" applyAlignment="1">
      <alignment horizontal="left"/>
    </xf>
    <xf numFmtId="0" fontId="9" fillId="2" borderId="8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left"/>
    </xf>
    <xf numFmtId="0" fontId="19" fillId="0" borderId="0" xfId="1" applyFont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9" fillId="0" borderId="0" xfId="1" applyNumberFormat="1" applyFont="1" applyAlignment="1">
      <alignment horizontal="center" vertical="center"/>
    </xf>
    <xf numFmtId="0" fontId="18" fillId="0" borderId="0" xfId="1" applyNumberFormat="1" applyFont="1" applyAlignment="1">
      <alignment horizontal="left" vertical="center"/>
    </xf>
    <xf numFmtId="0" fontId="5" fillId="0" borderId="0" xfId="1" applyNumberFormat="1" applyFont="1" applyAlignment="1">
      <alignment horizontal="left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2" fontId="9" fillId="0" borderId="2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0" fontId="17" fillId="0" borderId="0" xfId="1" applyFont="1" applyAlignment="1">
      <alignment horizontal="left" vertical="center"/>
    </xf>
    <xf numFmtId="0" fontId="17" fillId="0" borderId="0" xfId="1" applyFont="1" applyAlignment="1">
      <alignment vertical="center"/>
    </xf>
    <xf numFmtId="0" fontId="2" fillId="0" borderId="0" xfId="0" applyFont="1" applyAlignment="1">
      <alignment horizontal="right"/>
    </xf>
    <xf numFmtId="0" fontId="10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X80"/>
  <sheetViews>
    <sheetView tabSelected="1" zoomScale="66" zoomScaleNormal="66" zoomScaleSheetLayoutView="75" workbookViewId="0">
      <selection activeCell="B8" sqref="B8:T8"/>
    </sheetView>
  </sheetViews>
  <sheetFormatPr defaultColWidth="8.85546875" defaultRowHeight="15" x14ac:dyDescent="0.2"/>
  <cols>
    <col min="1" max="1" width="11.140625" style="11" customWidth="1"/>
    <col min="2" max="2" width="51.42578125" style="11" customWidth="1"/>
    <col min="3" max="3" width="20.140625" style="11" customWidth="1"/>
    <col min="4" max="4" width="15.7109375" style="11" customWidth="1"/>
    <col min="5" max="5" width="16.140625" style="18" customWidth="1"/>
    <col min="6" max="21" width="15.140625" style="18" customWidth="1"/>
    <col min="22" max="22" width="21.140625" style="11" customWidth="1"/>
    <col min="23" max="24" width="8.85546875" style="11"/>
    <col min="25" max="25" width="17.85546875" style="11" customWidth="1"/>
    <col min="26" max="16384" width="8.85546875" style="11"/>
  </cols>
  <sheetData>
    <row r="1" spans="1:24" s="2" customFormat="1" ht="21" customHeight="1" x14ac:dyDescent="0.35">
      <c r="A1" s="50"/>
      <c r="B1" s="50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75" t="s">
        <v>32</v>
      </c>
      <c r="S1" s="75"/>
      <c r="T1" s="75"/>
      <c r="U1" s="75"/>
    </row>
    <row r="2" spans="1:24" s="4" customFormat="1" ht="21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P2" s="5"/>
      <c r="Q2" s="6"/>
      <c r="R2" s="3"/>
      <c r="S2" s="6"/>
      <c r="T2" s="5"/>
      <c r="U2" s="3"/>
      <c r="V2" s="3"/>
      <c r="X2" s="3"/>
    </row>
    <row r="3" spans="1:24" s="4" customFormat="1" ht="20.25" customHeight="1" x14ac:dyDescent="0.3">
      <c r="C3" s="3"/>
      <c r="D3" s="3"/>
      <c r="E3" s="3"/>
      <c r="F3" s="3"/>
      <c r="G3" s="3"/>
      <c r="H3" s="3"/>
      <c r="I3" s="3"/>
      <c r="J3" s="3"/>
      <c r="K3" s="3"/>
      <c r="L3" s="3"/>
      <c r="P3" s="5"/>
      <c r="Q3" s="6"/>
      <c r="V3" s="3"/>
      <c r="X3" s="3"/>
    </row>
    <row r="4" spans="1:24" customFormat="1" ht="20.25" x14ac:dyDescent="0.2">
      <c r="B4" s="63" t="s">
        <v>27</v>
      </c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7"/>
    </row>
    <row r="5" spans="1:24" customFormat="1" ht="18.75" x14ac:dyDescent="0.2">
      <c r="B5" s="64" t="s">
        <v>28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7"/>
    </row>
    <row r="6" spans="1:24" customFormat="1" ht="18.75" x14ac:dyDescent="0.2">
      <c r="B6" s="65" t="s">
        <v>26</v>
      </c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7"/>
    </row>
    <row r="7" spans="1:24" customFormat="1" ht="29.25" customHeight="1" x14ac:dyDescent="0.2">
      <c r="B7" s="73" t="s">
        <v>23</v>
      </c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</row>
    <row r="8" spans="1:24" customFormat="1" ht="26.25" customHeight="1" x14ac:dyDescent="0.2">
      <c r="B8" s="74" t="s">
        <v>24</v>
      </c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39"/>
    </row>
    <row r="9" spans="1:24" s="41" customFormat="1" ht="27.75" customHeight="1" x14ac:dyDescent="0.3">
      <c r="A9" s="52"/>
      <c r="B9" s="53" t="s">
        <v>25</v>
      </c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</row>
    <row r="10" spans="1:24" ht="16.5" thickBot="1" x14ac:dyDescent="0.3">
      <c r="A10" s="8"/>
      <c r="B10" s="8"/>
      <c r="C10" s="8"/>
      <c r="D10" s="8"/>
      <c r="E10" s="9"/>
      <c r="F10" s="9"/>
      <c r="G10" s="9"/>
      <c r="H10" s="9"/>
      <c r="I10" s="9"/>
      <c r="J10" s="10"/>
      <c r="K10" s="10"/>
      <c r="L10" s="9"/>
      <c r="M10" s="10"/>
      <c r="N10" s="10"/>
      <c r="O10" s="10"/>
      <c r="P10" s="10"/>
      <c r="Q10" s="10"/>
      <c r="R10" s="10"/>
      <c r="S10" s="10"/>
      <c r="T10" s="10"/>
      <c r="U10" s="10"/>
    </row>
    <row r="11" spans="1:24" ht="19.5" customHeight="1" thickBot="1" x14ac:dyDescent="0.25">
      <c r="A11" s="66" t="s">
        <v>0</v>
      </c>
      <c r="B11" s="66" t="s">
        <v>1</v>
      </c>
      <c r="C11" s="66" t="s">
        <v>2</v>
      </c>
      <c r="D11" s="66" t="s">
        <v>31</v>
      </c>
      <c r="E11" s="68" t="s">
        <v>22</v>
      </c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70"/>
    </row>
    <row r="12" spans="1:24" ht="36.75" customHeight="1" thickBot="1" x14ac:dyDescent="0.25">
      <c r="A12" s="67"/>
      <c r="B12" s="67"/>
      <c r="C12" s="67"/>
      <c r="D12" s="67"/>
      <c r="E12" s="51" t="s">
        <v>3</v>
      </c>
      <c r="F12" s="12" t="s">
        <v>4</v>
      </c>
      <c r="G12" s="12" t="s">
        <v>5</v>
      </c>
      <c r="H12" s="12" t="s">
        <v>6</v>
      </c>
      <c r="I12" s="12" t="s">
        <v>7</v>
      </c>
      <c r="J12" s="12" t="s">
        <v>8</v>
      </c>
      <c r="K12" s="12" t="s">
        <v>9</v>
      </c>
      <c r="L12" s="12" t="s">
        <v>10</v>
      </c>
      <c r="M12" s="12" t="s">
        <v>11</v>
      </c>
      <c r="N12" s="12" t="s">
        <v>12</v>
      </c>
      <c r="O12" s="12" t="s">
        <v>13</v>
      </c>
      <c r="P12" s="12" t="s">
        <v>14</v>
      </c>
      <c r="Q12" s="12" t="s">
        <v>15</v>
      </c>
      <c r="R12" s="12" t="s">
        <v>16</v>
      </c>
      <c r="S12" s="12" t="s">
        <v>17</v>
      </c>
      <c r="T12" s="12" t="s">
        <v>18</v>
      </c>
      <c r="U12" s="12" t="s">
        <v>19</v>
      </c>
    </row>
    <row r="13" spans="1:24" ht="18.75" customHeight="1" x14ac:dyDescent="0.2">
      <c r="A13" s="59">
        <v>1</v>
      </c>
      <c r="B13" s="61" t="s">
        <v>29</v>
      </c>
      <c r="C13" s="13" t="s">
        <v>30</v>
      </c>
      <c r="D13" s="71"/>
      <c r="E13" s="14">
        <f t="shared" ref="E13" si="0">F13+J13+N13+R13</f>
        <v>75</v>
      </c>
      <c r="F13" s="14">
        <f>SUM(G13:I13)</f>
        <v>0</v>
      </c>
      <c r="G13" s="14">
        <v>0</v>
      </c>
      <c r="H13" s="14">
        <v>0</v>
      </c>
      <c r="I13" s="14">
        <v>0</v>
      </c>
      <c r="J13" s="14">
        <f>SUM(K13:M13)</f>
        <v>15</v>
      </c>
      <c r="K13" s="14">
        <v>0</v>
      </c>
      <c r="L13" s="14">
        <v>9</v>
      </c>
      <c r="M13" s="14">
        <v>6</v>
      </c>
      <c r="N13" s="14">
        <f>SUM(O13:Q13)</f>
        <v>33</v>
      </c>
      <c r="O13" s="14">
        <v>9</v>
      </c>
      <c r="P13" s="14">
        <v>15</v>
      </c>
      <c r="Q13" s="14">
        <v>9</v>
      </c>
      <c r="R13" s="14">
        <f>SUM(S13:U13)</f>
        <v>27</v>
      </c>
      <c r="S13" s="14">
        <v>9</v>
      </c>
      <c r="T13" s="14">
        <v>12</v>
      </c>
      <c r="U13" s="14">
        <v>6</v>
      </c>
    </row>
    <row r="14" spans="1:24" ht="16.5" thickBot="1" x14ac:dyDescent="0.25">
      <c r="A14" s="60"/>
      <c r="B14" s="62"/>
      <c r="C14" s="15" t="s">
        <v>20</v>
      </c>
      <c r="D14" s="72"/>
      <c r="E14" s="46">
        <f>E13*D13</f>
        <v>0</v>
      </c>
      <c r="F14" s="46">
        <f>SUM(G14:I14)</f>
        <v>0</v>
      </c>
      <c r="G14" s="46">
        <f>G13*$D13</f>
        <v>0</v>
      </c>
      <c r="H14" s="46">
        <f>H13*$D13</f>
        <v>0</v>
      </c>
      <c r="I14" s="46">
        <f>I13*$D13</f>
        <v>0</v>
      </c>
      <c r="J14" s="46">
        <f>SUM(K14:M14)</f>
        <v>0</v>
      </c>
      <c r="K14" s="46">
        <f>K13*$D13</f>
        <v>0</v>
      </c>
      <c r="L14" s="46">
        <f>L13*$D13</f>
        <v>0</v>
      </c>
      <c r="M14" s="46">
        <f t="shared" ref="K14:Q14" si="1">M13*$D13</f>
        <v>0</v>
      </c>
      <c r="N14" s="46">
        <f t="shared" ref="N14" si="2">SUM(O14:Q14)</f>
        <v>0</v>
      </c>
      <c r="O14" s="46">
        <f t="shared" si="1"/>
        <v>0</v>
      </c>
      <c r="P14" s="46">
        <f t="shared" si="1"/>
        <v>0</v>
      </c>
      <c r="Q14" s="46">
        <f t="shared" si="1"/>
        <v>0</v>
      </c>
      <c r="R14" s="46">
        <f t="shared" ref="R14" si="3">SUM(S14:U14)</f>
        <v>0</v>
      </c>
      <c r="S14" s="46">
        <f t="shared" ref="S14:U14" si="4">S13*$D13</f>
        <v>0</v>
      </c>
      <c r="T14" s="46">
        <f t="shared" si="4"/>
        <v>0</v>
      </c>
      <c r="U14" s="46">
        <f t="shared" si="4"/>
        <v>0</v>
      </c>
      <c r="V14" s="44"/>
    </row>
    <row r="15" spans="1:24" s="22" customFormat="1" ht="15.6" customHeight="1" x14ac:dyDescent="0.25">
      <c r="A15" s="55" t="s">
        <v>21</v>
      </c>
      <c r="B15" s="56"/>
      <c r="C15" s="28" t="s">
        <v>30</v>
      </c>
      <c r="D15" s="29"/>
      <c r="E15" s="47">
        <f>E13</f>
        <v>75</v>
      </c>
      <c r="F15" s="47">
        <f t="shared" ref="F15:U15" si="5">F13</f>
        <v>0</v>
      </c>
      <c r="G15" s="47">
        <f t="shared" si="5"/>
        <v>0</v>
      </c>
      <c r="H15" s="47">
        <f t="shared" si="5"/>
        <v>0</v>
      </c>
      <c r="I15" s="47">
        <f t="shared" si="5"/>
        <v>0</v>
      </c>
      <c r="J15" s="47">
        <f t="shared" si="5"/>
        <v>15</v>
      </c>
      <c r="K15" s="47">
        <f t="shared" si="5"/>
        <v>0</v>
      </c>
      <c r="L15" s="47">
        <f t="shared" si="5"/>
        <v>9</v>
      </c>
      <c r="M15" s="47">
        <f t="shared" si="5"/>
        <v>6</v>
      </c>
      <c r="N15" s="47">
        <f t="shared" si="5"/>
        <v>33</v>
      </c>
      <c r="O15" s="47">
        <f t="shared" si="5"/>
        <v>9</v>
      </c>
      <c r="P15" s="47">
        <f t="shared" si="5"/>
        <v>15</v>
      </c>
      <c r="Q15" s="47">
        <f t="shared" si="5"/>
        <v>9</v>
      </c>
      <c r="R15" s="47">
        <f t="shared" si="5"/>
        <v>27</v>
      </c>
      <c r="S15" s="47">
        <f t="shared" si="5"/>
        <v>9</v>
      </c>
      <c r="T15" s="47">
        <f t="shared" si="5"/>
        <v>12</v>
      </c>
      <c r="U15" s="47">
        <f t="shared" si="5"/>
        <v>6</v>
      </c>
    </row>
    <row r="16" spans="1:24" s="22" customFormat="1" ht="16.5" thickBot="1" x14ac:dyDescent="0.3">
      <c r="A16" s="57"/>
      <c r="B16" s="58"/>
      <c r="C16" s="30" t="s">
        <v>20</v>
      </c>
      <c r="D16" s="31"/>
      <c r="E16" s="48">
        <f>E14</f>
        <v>0</v>
      </c>
      <c r="F16" s="48">
        <f>F14</f>
        <v>0</v>
      </c>
      <c r="G16" s="48">
        <f>G14</f>
        <v>0</v>
      </c>
      <c r="H16" s="48">
        <f t="shared" ref="F16:U16" si="6">H14</f>
        <v>0</v>
      </c>
      <c r="I16" s="48">
        <f t="shared" si="6"/>
        <v>0</v>
      </c>
      <c r="J16" s="48">
        <f t="shared" si="6"/>
        <v>0</v>
      </c>
      <c r="K16" s="48">
        <f t="shared" si="6"/>
        <v>0</v>
      </c>
      <c r="L16" s="48">
        <f t="shared" si="6"/>
        <v>0</v>
      </c>
      <c r="M16" s="48">
        <f t="shared" si="6"/>
        <v>0</v>
      </c>
      <c r="N16" s="48">
        <f t="shared" si="6"/>
        <v>0</v>
      </c>
      <c r="O16" s="48">
        <f t="shared" si="6"/>
        <v>0</v>
      </c>
      <c r="P16" s="48">
        <f t="shared" si="6"/>
        <v>0</v>
      </c>
      <c r="Q16" s="48">
        <f t="shared" si="6"/>
        <v>0</v>
      </c>
      <c r="R16" s="48">
        <f t="shared" si="6"/>
        <v>0</v>
      </c>
      <c r="S16" s="48">
        <f t="shared" si="6"/>
        <v>0</v>
      </c>
      <c r="T16" s="48">
        <f t="shared" si="6"/>
        <v>0</v>
      </c>
      <c r="U16" s="48">
        <f t="shared" si="6"/>
        <v>0</v>
      </c>
    </row>
    <row r="17" spans="1:21" x14ac:dyDescent="0.2">
      <c r="D17" s="16"/>
      <c r="E17" s="17"/>
      <c r="I17" s="19"/>
    </row>
    <row r="18" spans="1:21" ht="33.75" customHeight="1" x14ac:dyDescent="0.2">
      <c r="A18" s="77" t="s">
        <v>33</v>
      </c>
      <c r="B18" s="77"/>
      <c r="C18" s="77"/>
      <c r="D18" s="77"/>
      <c r="E18" s="20"/>
      <c r="F18" s="21"/>
      <c r="G18" s="21"/>
      <c r="H18" s="21"/>
      <c r="I18" s="19"/>
    </row>
    <row r="19" spans="1:21" s="32" customFormat="1" ht="28.9" customHeight="1" x14ac:dyDescent="0.2">
      <c r="B19" s="76" t="s">
        <v>34</v>
      </c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1" s="32" customFormat="1" ht="20.25" x14ac:dyDescent="0.2">
      <c r="B20" s="42"/>
      <c r="C20" s="34"/>
      <c r="D20" s="34"/>
      <c r="E20" s="34"/>
      <c r="F20" s="35"/>
      <c r="G20" s="35"/>
      <c r="H20" s="35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</row>
    <row r="21" spans="1:21" s="32" customFormat="1" ht="20.25" x14ac:dyDescent="0.2">
      <c r="B21" s="45"/>
      <c r="C21" s="49"/>
      <c r="D21" s="49"/>
      <c r="E21" s="49"/>
      <c r="F21" s="37"/>
      <c r="G21" s="37"/>
      <c r="H21" s="37"/>
      <c r="I21" s="38"/>
      <c r="J21" s="36"/>
      <c r="K21" s="34"/>
      <c r="L21" s="34"/>
      <c r="M21" s="36"/>
      <c r="N21" s="36"/>
      <c r="O21" s="54"/>
      <c r="P21" s="54"/>
      <c r="Q21" s="54"/>
      <c r="R21" s="36"/>
      <c r="S21" s="36"/>
      <c r="T21" s="36"/>
      <c r="U21" s="33"/>
    </row>
    <row r="22" spans="1:21" s="32" customFormat="1" ht="23.45" customHeight="1" x14ac:dyDescent="0.2"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</row>
    <row r="23" spans="1:21" s="22" customFormat="1" ht="15.75" x14ac:dyDescent="0.25">
      <c r="B23" s="43"/>
      <c r="E23" s="23"/>
      <c r="F23" s="24"/>
      <c r="G23" s="24"/>
      <c r="H23" s="23"/>
      <c r="I23" s="19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</row>
    <row r="24" spans="1:21" s="22" customFormat="1" ht="23.25" x14ac:dyDescent="0.35">
      <c r="E24" s="25"/>
      <c r="F24" s="24"/>
      <c r="G24" s="24"/>
      <c r="H24" s="23"/>
      <c r="I24" s="3"/>
      <c r="J24" s="3"/>
      <c r="K24" s="3"/>
      <c r="L24" s="3"/>
      <c r="M24" s="3"/>
      <c r="N24" s="3"/>
      <c r="O24" s="26"/>
      <c r="P24" s="26"/>
      <c r="Q24" s="26"/>
      <c r="R24" s="26"/>
      <c r="S24" s="23"/>
      <c r="T24" s="23"/>
      <c r="U24" s="23"/>
    </row>
    <row r="25" spans="1:21" s="22" customFormat="1" ht="23.25" x14ac:dyDescent="0.35">
      <c r="E25" s="23"/>
      <c r="F25" s="23"/>
      <c r="G25" s="23"/>
      <c r="H25" s="23"/>
      <c r="I25" s="27"/>
      <c r="J25" s="27"/>
      <c r="K25" s="27"/>
      <c r="L25" s="27"/>
      <c r="M25" s="27"/>
      <c r="N25" s="27"/>
      <c r="O25" s="27"/>
      <c r="P25" s="26"/>
      <c r="Q25" s="26"/>
      <c r="R25" s="26"/>
      <c r="S25" s="23"/>
      <c r="T25" s="23"/>
      <c r="U25" s="23"/>
    </row>
    <row r="26" spans="1:21" s="22" customFormat="1" ht="23.25" x14ac:dyDescent="0.35">
      <c r="E26" s="23"/>
      <c r="F26" s="23"/>
      <c r="G26" s="23"/>
      <c r="H26" s="23"/>
      <c r="I26" s="3"/>
      <c r="J26" s="3"/>
      <c r="K26" s="3"/>
      <c r="L26" s="3"/>
      <c r="M26" s="3"/>
      <c r="N26" s="3"/>
      <c r="O26" s="26"/>
      <c r="P26" s="26"/>
      <c r="Q26" s="26"/>
      <c r="R26" s="26"/>
      <c r="S26" s="23"/>
      <c r="T26" s="23"/>
      <c r="U26" s="23"/>
    </row>
    <row r="27" spans="1:21" s="22" customFormat="1" ht="23.25" x14ac:dyDescent="0.35">
      <c r="E27" s="23"/>
      <c r="F27" s="23"/>
      <c r="G27" s="23"/>
      <c r="H27" s="23"/>
      <c r="I27" s="3"/>
      <c r="J27" s="3"/>
      <c r="K27" s="3"/>
      <c r="L27" s="3"/>
      <c r="M27" s="3"/>
      <c r="N27" s="3"/>
      <c r="O27" s="26"/>
      <c r="P27" s="26"/>
      <c r="Q27" s="26"/>
      <c r="R27" s="26"/>
      <c r="S27" s="23"/>
      <c r="T27" s="23"/>
      <c r="U27" s="23"/>
    </row>
    <row r="39" spans="5:21" x14ac:dyDescent="0.2"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</row>
    <row r="40" spans="5:21" x14ac:dyDescent="0.2"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</row>
    <row r="41" spans="5:21" x14ac:dyDescent="0.2"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</row>
    <row r="42" spans="5:21" x14ac:dyDescent="0.2"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</row>
    <row r="43" spans="5:21" x14ac:dyDescent="0.2"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</row>
    <row r="44" spans="5:21" x14ac:dyDescent="0.2"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</row>
    <row r="45" spans="5:21" x14ac:dyDescent="0.2"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</row>
    <row r="46" spans="5:21" x14ac:dyDescent="0.2"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</row>
    <row r="47" spans="5:21" x14ac:dyDescent="0.2"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</row>
    <row r="48" spans="5:21" x14ac:dyDescent="0.2"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</row>
    <row r="49" spans="5:21" x14ac:dyDescent="0.2"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</row>
    <row r="50" spans="5:21" x14ac:dyDescent="0.2"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</row>
    <row r="51" spans="5:21" x14ac:dyDescent="0.2"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</row>
    <row r="52" spans="5:21" x14ac:dyDescent="0.2"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</row>
    <row r="53" spans="5:21" x14ac:dyDescent="0.2"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</row>
    <row r="54" spans="5:21" x14ac:dyDescent="0.2"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</row>
    <row r="55" spans="5:21" x14ac:dyDescent="0.2"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</row>
    <row r="56" spans="5:21" x14ac:dyDescent="0.2"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</row>
    <row r="57" spans="5:21" x14ac:dyDescent="0.2"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</row>
    <row r="58" spans="5:21" x14ac:dyDescent="0.2"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</row>
    <row r="59" spans="5:21" x14ac:dyDescent="0.2"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</row>
    <row r="60" spans="5:21" x14ac:dyDescent="0.2"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</row>
    <row r="61" spans="5:21" x14ac:dyDescent="0.2"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</row>
    <row r="62" spans="5:21" x14ac:dyDescent="0.2"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</row>
    <row r="63" spans="5:21" x14ac:dyDescent="0.2"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</row>
    <row r="64" spans="5:21" x14ac:dyDescent="0.2"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</row>
    <row r="65" spans="5:21" x14ac:dyDescent="0.2"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</row>
    <row r="66" spans="5:21" x14ac:dyDescent="0.2"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</row>
    <row r="67" spans="5:21" x14ac:dyDescent="0.2"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</row>
    <row r="68" spans="5:21" x14ac:dyDescent="0.2"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</row>
    <row r="69" spans="5:21" x14ac:dyDescent="0.2"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</row>
    <row r="70" spans="5:21" x14ac:dyDescent="0.2"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</row>
    <row r="71" spans="5:21" x14ac:dyDescent="0.2"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</row>
    <row r="72" spans="5:21" x14ac:dyDescent="0.2"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</row>
    <row r="73" spans="5:21" x14ac:dyDescent="0.2"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</row>
    <row r="74" spans="5:21" x14ac:dyDescent="0.2"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</row>
    <row r="75" spans="5:21" x14ac:dyDescent="0.2"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</row>
    <row r="76" spans="5:21" x14ac:dyDescent="0.2"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</row>
    <row r="77" spans="5:21" x14ac:dyDescent="0.2"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</row>
    <row r="80" spans="5:21" x14ac:dyDescent="0.2"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</row>
  </sheetData>
  <mergeCells count="18">
    <mergeCell ref="A13:A14"/>
    <mergeCell ref="B13:B14"/>
    <mergeCell ref="D13:D14"/>
    <mergeCell ref="A15:B16"/>
    <mergeCell ref="O21:Q21"/>
    <mergeCell ref="A18:D18"/>
    <mergeCell ref="B9:U9"/>
    <mergeCell ref="A11:A12"/>
    <mergeCell ref="B11:B12"/>
    <mergeCell ref="C11:C12"/>
    <mergeCell ref="D11:D12"/>
    <mergeCell ref="E11:U11"/>
    <mergeCell ref="B8:T8"/>
    <mergeCell ref="B4:T4"/>
    <mergeCell ref="B5:T5"/>
    <mergeCell ref="B6:T6"/>
    <mergeCell ref="B7:U7"/>
    <mergeCell ref="R1:U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 к Лоту</vt:lpstr>
      <vt:lpstr>'Прил 1 к Лоту'!Область_печати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Вячеславовна Савельева</dc:creator>
  <cp:lastModifiedBy>Наталья Васильевна Хромова</cp:lastModifiedBy>
  <cp:lastPrinted>2015-02-25T10:13:26Z</cp:lastPrinted>
  <dcterms:created xsi:type="dcterms:W3CDTF">2014-10-01T12:43:49Z</dcterms:created>
  <dcterms:modified xsi:type="dcterms:W3CDTF">2015-02-25T10:14:47Z</dcterms:modified>
</cp:coreProperties>
</file>