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525" activeTab="2"/>
  </bookViews>
  <sheets>
    <sheet name="Форма 4_Свод н-н " sheetId="1" r:id="rId1"/>
    <sheet name="Форма 4.1_Свод Т-1" sheetId="2" r:id="rId2"/>
    <sheet name="Форма 4.2._Свод гориз." sheetId="3" r:id="rId3"/>
  </sheets>
  <definedNames>
    <definedName name="_xlnm._FilterDatabase" localSheetId="2" hidden="1">'Форма 4.2._Свод гориз.'!$A$4:$K$55</definedName>
    <definedName name="_xlnm._FilterDatabase" localSheetId="0" hidden="1">'Форма 4_Свод н-н '!$A$4:$M$82</definedName>
    <definedName name="_xlnm.Print_Area" localSheetId="1">'Форма 4.1_Свод Т-1'!$A$1:$K$51</definedName>
    <definedName name="_xlnm.Print_Area" localSheetId="2">'Форма 4.2._Свод гориз.'!$A$1:$K$61</definedName>
    <definedName name="_xlnm.Print_Area" localSheetId="0">'Форма 4_Свод н-н '!$A$1:$M$88</definedName>
  </definedNames>
  <calcPr calcId="145621"/>
</workbook>
</file>

<file path=xl/calcChain.xml><?xml version="1.0" encoding="utf-8"?>
<calcChain xmlns="http://schemas.openxmlformats.org/spreadsheetml/2006/main">
  <c r="J45" i="2" l="1"/>
  <c r="K45" i="2"/>
  <c r="G45" i="2"/>
  <c r="F45" i="2"/>
  <c r="E45" i="2"/>
  <c r="E44" i="2"/>
  <c r="J6" i="3" l="1"/>
  <c r="K6" i="3" s="1"/>
  <c r="J7" i="3"/>
  <c r="K7" i="3" s="1"/>
  <c r="E8" i="3"/>
  <c r="E12" i="3" s="1"/>
  <c r="F8" i="3"/>
  <c r="G8" i="3"/>
  <c r="J8" i="3"/>
  <c r="J9" i="3"/>
  <c r="K9" i="3" s="1"/>
  <c r="J10" i="3"/>
  <c r="K10" i="3" s="1"/>
  <c r="E11" i="3"/>
  <c r="F11" i="3"/>
  <c r="G11" i="3"/>
  <c r="F12" i="3"/>
  <c r="G12" i="3"/>
  <c r="J13" i="3"/>
  <c r="K13" i="3" s="1"/>
  <c r="J14" i="3"/>
  <c r="K14" i="3" s="1"/>
  <c r="E15" i="3"/>
  <c r="F15" i="3"/>
  <c r="G15" i="3"/>
  <c r="J15" i="3"/>
  <c r="J16" i="3"/>
  <c r="K16" i="3" s="1"/>
  <c r="J17" i="3"/>
  <c r="K17" i="3" s="1"/>
  <c r="E18" i="3"/>
  <c r="F18" i="3"/>
  <c r="G18" i="3"/>
  <c r="J18" i="3"/>
  <c r="J19" i="3"/>
  <c r="K19" i="3" s="1"/>
  <c r="J20" i="3"/>
  <c r="K20" i="3" s="1"/>
  <c r="E21" i="3"/>
  <c r="F21" i="3"/>
  <c r="G21" i="3"/>
  <c r="J21" i="3"/>
  <c r="J22" i="3"/>
  <c r="K22" i="3" s="1"/>
  <c r="J23" i="3"/>
  <c r="E24" i="3"/>
  <c r="F24" i="3"/>
  <c r="G24" i="3"/>
  <c r="E25" i="3"/>
  <c r="G25" i="3"/>
  <c r="J26" i="3"/>
  <c r="J27" i="3"/>
  <c r="K27" i="3" s="1"/>
  <c r="E28" i="3"/>
  <c r="F28" i="3"/>
  <c r="G28" i="3"/>
  <c r="J29" i="3"/>
  <c r="K29" i="3" s="1"/>
  <c r="J30" i="3"/>
  <c r="E31" i="3"/>
  <c r="F31" i="3"/>
  <c r="G31" i="3"/>
  <c r="J32" i="3"/>
  <c r="K32" i="3" s="1"/>
  <c r="J33" i="3"/>
  <c r="K33" i="3" s="1"/>
  <c r="E34" i="3"/>
  <c r="F34" i="3"/>
  <c r="G34" i="3"/>
  <c r="J35" i="3"/>
  <c r="K35" i="3" s="1"/>
  <c r="J36" i="3"/>
  <c r="K36" i="3"/>
  <c r="E37" i="3"/>
  <c r="F37" i="3"/>
  <c r="G37" i="3"/>
  <c r="J37" i="3"/>
  <c r="G38" i="3"/>
  <c r="J39" i="3"/>
  <c r="K39" i="3" s="1"/>
  <c r="J40" i="3"/>
  <c r="E41" i="3"/>
  <c r="F41" i="3"/>
  <c r="G41" i="3"/>
  <c r="J42" i="3"/>
  <c r="K42" i="3" s="1"/>
  <c r="J43" i="3"/>
  <c r="K43" i="3" s="1"/>
  <c r="E44" i="3"/>
  <c r="F44" i="3"/>
  <c r="G44" i="3"/>
  <c r="J44" i="3"/>
  <c r="J45" i="3"/>
  <c r="K45" i="3" s="1"/>
  <c r="J46" i="3"/>
  <c r="E47" i="3"/>
  <c r="F47" i="3"/>
  <c r="F48" i="3" s="1"/>
  <c r="G47" i="3"/>
  <c r="E48" i="3"/>
  <c r="G48" i="3"/>
  <c r="J49" i="3"/>
  <c r="K49" i="3" s="1"/>
  <c r="J50" i="3"/>
  <c r="K50" i="3" s="1"/>
  <c r="E51" i="3"/>
  <c r="F51" i="3"/>
  <c r="G51" i="3"/>
  <c r="J51" i="3"/>
  <c r="J52" i="3"/>
  <c r="K52" i="3" s="1"/>
  <c r="J53" i="3"/>
  <c r="K53" i="3" s="1"/>
  <c r="E54" i="3"/>
  <c r="F54" i="3"/>
  <c r="G54" i="3"/>
  <c r="J6" i="2"/>
  <c r="K6" i="2" s="1"/>
  <c r="E8" i="2"/>
  <c r="E11" i="2"/>
  <c r="E12" i="2" s="1"/>
  <c r="F11" i="2"/>
  <c r="J10" i="2"/>
  <c r="K10" i="2" s="1"/>
  <c r="G11" i="2"/>
  <c r="J13" i="2"/>
  <c r="K13" i="2" s="1"/>
  <c r="E15" i="2"/>
  <c r="F15" i="2"/>
  <c r="F18" i="2"/>
  <c r="J17" i="2"/>
  <c r="K17" i="2" s="1"/>
  <c r="E18" i="2"/>
  <c r="J19" i="2"/>
  <c r="K19" i="2" s="1"/>
  <c r="E21" i="2"/>
  <c r="F24" i="2"/>
  <c r="J23" i="2"/>
  <c r="K23" i="2" s="1"/>
  <c r="E24" i="2"/>
  <c r="G24" i="2"/>
  <c r="J26" i="2"/>
  <c r="K26" i="2" s="1"/>
  <c r="E28" i="2"/>
  <c r="F28" i="2"/>
  <c r="F31" i="2"/>
  <c r="J30" i="2"/>
  <c r="K30" i="2" s="1"/>
  <c r="E31" i="2"/>
  <c r="J32" i="2"/>
  <c r="K32" i="2" s="1"/>
  <c r="E34" i="2"/>
  <c r="F37" i="2"/>
  <c r="J36" i="2"/>
  <c r="K36" i="2" s="1"/>
  <c r="E37" i="2"/>
  <c r="G37" i="2"/>
  <c r="F41" i="2"/>
  <c r="E41" i="2"/>
  <c r="G41" i="2"/>
  <c r="J42" i="2"/>
  <c r="K42" i="2" s="1"/>
  <c r="G44" i="2"/>
  <c r="F25" i="3" l="1"/>
  <c r="G55" i="3"/>
  <c r="E38" i="3"/>
  <c r="E55" i="3" s="1"/>
  <c r="F38" i="3"/>
  <c r="F55" i="3" s="1"/>
  <c r="K15" i="3"/>
  <c r="K54" i="3"/>
  <c r="K11" i="3"/>
  <c r="J54" i="3"/>
  <c r="K37" i="3"/>
  <c r="J34" i="3"/>
  <c r="K34" i="3"/>
  <c r="J11" i="3"/>
  <c r="J12" i="3" s="1"/>
  <c r="K46" i="3"/>
  <c r="J47" i="3"/>
  <c r="K40" i="3"/>
  <c r="J41" i="3"/>
  <c r="J48" i="3" s="1"/>
  <c r="K30" i="3"/>
  <c r="J31" i="3"/>
  <c r="K26" i="3"/>
  <c r="K28" i="3" s="1"/>
  <c r="J28" i="3"/>
  <c r="J38" i="3" s="1"/>
  <c r="K23" i="3"/>
  <c r="J24" i="3"/>
  <c r="J25" i="3" s="1"/>
  <c r="K8" i="3"/>
  <c r="K12" i="3" s="1"/>
  <c r="K51" i="3"/>
  <c r="K47" i="3"/>
  <c r="K44" i="3"/>
  <c r="K41" i="3"/>
  <c r="K31" i="3"/>
  <c r="K24" i="3"/>
  <c r="K21" i="3"/>
  <c r="K18" i="3"/>
  <c r="J43" i="2"/>
  <c r="K43" i="2" s="1"/>
  <c r="K44" i="2" s="1"/>
  <c r="J40" i="2"/>
  <c r="K40" i="2" s="1"/>
  <c r="E38" i="2"/>
  <c r="F21" i="2"/>
  <c r="F8" i="2"/>
  <c r="F12" i="2" s="1"/>
  <c r="F44" i="2"/>
  <c r="F34" i="2"/>
  <c r="F38" i="2" s="1"/>
  <c r="E25" i="2"/>
  <c r="J39" i="2"/>
  <c r="J41" i="2" s="1"/>
  <c r="J29" i="2"/>
  <c r="J31" i="2" s="1"/>
  <c r="J27" i="2"/>
  <c r="J28" i="2" s="1"/>
  <c r="G28" i="2"/>
  <c r="J16" i="2"/>
  <c r="J18" i="2" s="1"/>
  <c r="F25" i="2"/>
  <c r="J14" i="2"/>
  <c r="J15" i="2" s="1"/>
  <c r="G15" i="2"/>
  <c r="J44" i="2"/>
  <c r="J35" i="2"/>
  <c r="J33" i="2"/>
  <c r="G34" i="2"/>
  <c r="G31" i="2"/>
  <c r="K27" i="2"/>
  <c r="K28" i="2" s="1"/>
  <c r="J22" i="2"/>
  <c r="J20" i="2"/>
  <c r="G21" i="2"/>
  <c r="G18" i="2"/>
  <c r="K14" i="2"/>
  <c r="K15" i="2" s="1"/>
  <c r="J9" i="2"/>
  <c r="J7" i="2"/>
  <c r="G8" i="2"/>
  <c r="G12" i="2" s="1"/>
  <c r="L7" i="1"/>
  <c r="M7" i="1" s="1"/>
  <c r="F9" i="1"/>
  <c r="H13" i="1"/>
  <c r="F17" i="1"/>
  <c r="L15" i="1"/>
  <c r="M15" i="1" s="1"/>
  <c r="L23" i="1"/>
  <c r="M23" i="1" s="1"/>
  <c r="E26" i="1"/>
  <c r="L29" i="1"/>
  <c r="M29" i="1" s="1"/>
  <c r="E34" i="1"/>
  <c r="L41" i="1"/>
  <c r="M41" i="1" s="1"/>
  <c r="F43" i="1"/>
  <c r="H55" i="1"/>
  <c r="L57" i="1"/>
  <c r="M57" i="1" s="1"/>
  <c r="F59" i="1"/>
  <c r="H64" i="1"/>
  <c r="E68" i="1"/>
  <c r="G68" i="1"/>
  <c r="L66" i="1"/>
  <c r="M66" i="1" s="1"/>
  <c r="F68" i="1"/>
  <c r="H72" i="1"/>
  <c r="H77" i="1"/>
  <c r="E81" i="1"/>
  <c r="K25" i="3" l="1"/>
  <c r="J55" i="3"/>
  <c r="K48" i="3"/>
  <c r="K38" i="3"/>
  <c r="K39" i="2"/>
  <c r="K41" i="2" s="1"/>
  <c r="G25" i="2"/>
  <c r="G38" i="2"/>
  <c r="K16" i="2"/>
  <c r="K18" i="2" s="1"/>
  <c r="K7" i="2"/>
  <c r="K8" i="2" s="1"/>
  <c r="J8" i="2"/>
  <c r="J11" i="2"/>
  <c r="K9" i="2"/>
  <c r="K11" i="2" s="1"/>
  <c r="K20" i="2"/>
  <c r="K21" i="2" s="1"/>
  <c r="J21" i="2"/>
  <c r="J24" i="2"/>
  <c r="K22" i="2"/>
  <c r="K24" i="2" s="1"/>
  <c r="K33" i="2"/>
  <c r="K34" i="2" s="1"/>
  <c r="J34" i="2"/>
  <c r="J37" i="2"/>
  <c r="K35" i="2"/>
  <c r="K37" i="2" s="1"/>
  <c r="J25" i="2"/>
  <c r="J38" i="2"/>
  <c r="K29" i="2"/>
  <c r="K31" i="2" s="1"/>
  <c r="L37" i="1"/>
  <c r="M37" i="1" s="1"/>
  <c r="L31" i="1"/>
  <c r="M31" i="1" s="1"/>
  <c r="G30" i="1"/>
  <c r="L21" i="1"/>
  <c r="M21" i="1" s="1"/>
  <c r="L49" i="1"/>
  <c r="M49" i="1" s="1"/>
  <c r="F51" i="1"/>
  <c r="H47" i="1"/>
  <c r="L74" i="1"/>
  <c r="M74" i="1" s="1"/>
  <c r="H68" i="1"/>
  <c r="L62" i="1"/>
  <c r="M62" i="1" s="1"/>
  <c r="F64" i="1"/>
  <c r="H59" i="1"/>
  <c r="L53" i="1"/>
  <c r="M53" i="1" s="1"/>
  <c r="F55" i="1"/>
  <c r="H43" i="1"/>
  <c r="L35" i="1"/>
  <c r="M35" i="1" s="1"/>
  <c r="E38" i="1"/>
  <c r="L25" i="1"/>
  <c r="M25" i="1" s="1"/>
  <c r="L19" i="1"/>
  <c r="M19" i="1" s="1"/>
  <c r="E22" i="1"/>
  <c r="H9" i="1"/>
  <c r="L79" i="1"/>
  <c r="M79" i="1" s="1"/>
  <c r="G81" i="1"/>
  <c r="L76" i="1"/>
  <c r="M76" i="1" s="1"/>
  <c r="F77" i="1"/>
  <c r="L70" i="1"/>
  <c r="M70" i="1" s="1"/>
  <c r="F72" i="1"/>
  <c r="H51" i="1"/>
  <c r="L45" i="1"/>
  <c r="M45" i="1" s="1"/>
  <c r="F47" i="1"/>
  <c r="G38" i="1"/>
  <c r="L33" i="1"/>
  <c r="M33" i="1" s="1"/>
  <c r="L27" i="1"/>
  <c r="M27" i="1" s="1"/>
  <c r="E30" i="1"/>
  <c r="G22" i="1"/>
  <c r="H17" i="1"/>
  <c r="L11" i="1"/>
  <c r="M11" i="1" s="1"/>
  <c r="F13" i="1"/>
  <c r="F18" i="1" s="1"/>
  <c r="L80" i="1"/>
  <c r="M80" i="1" s="1"/>
  <c r="L71" i="1"/>
  <c r="M71" i="1" s="1"/>
  <c r="L65" i="1"/>
  <c r="M65" i="1" s="1"/>
  <c r="H73" i="1"/>
  <c r="L63" i="1"/>
  <c r="M63" i="1" s="1"/>
  <c r="H81" i="1"/>
  <c r="F81" i="1"/>
  <c r="L78" i="1"/>
  <c r="L75" i="1"/>
  <c r="M75" i="1" s="1"/>
  <c r="G77" i="1"/>
  <c r="E77" i="1"/>
  <c r="L69" i="1"/>
  <c r="G72" i="1"/>
  <c r="E72" i="1"/>
  <c r="E73" i="1" s="1"/>
  <c r="L67" i="1"/>
  <c r="M67" i="1" s="1"/>
  <c r="L61" i="1"/>
  <c r="G64" i="1"/>
  <c r="G73" i="1" s="1"/>
  <c r="E64" i="1"/>
  <c r="G34" i="1"/>
  <c r="G26" i="1"/>
  <c r="M78" i="1"/>
  <c r="M81" i="1" s="1"/>
  <c r="L72" i="1"/>
  <c r="M69" i="1"/>
  <c r="M61" i="1"/>
  <c r="M64" i="1" s="1"/>
  <c r="L58" i="1"/>
  <c r="M58" i="1" s="1"/>
  <c r="L56" i="1"/>
  <c r="G59" i="1"/>
  <c r="E59" i="1"/>
  <c r="L54" i="1"/>
  <c r="M54" i="1" s="1"/>
  <c r="L52" i="1"/>
  <c r="G55" i="1"/>
  <c r="E55" i="1"/>
  <c r="L50" i="1"/>
  <c r="M50" i="1" s="1"/>
  <c r="L48" i="1"/>
  <c r="G51" i="1"/>
  <c r="E51" i="1"/>
  <c r="L46" i="1"/>
  <c r="M46" i="1" s="1"/>
  <c r="L44" i="1"/>
  <c r="G47" i="1"/>
  <c r="E47" i="1"/>
  <c r="F60" i="1"/>
  <c r="L42" i="1"/>
  <c r="M42" i="1" s="1"/>
  <c r="L40" i="1"/>
  <c r="G43" i="1"/>
  <c r="E43" i="1"/>
  <c r="L36" i="1"/>
  <c r="L32" i="1"/>
  <c r="L28" i="1"/>
  <c r="L24" i="1"/>
  <c r="L20" i="1"/>
  <c r="L16" i="1"/>
  <c r="M16" i="1" s="1"/>
  <c r="L14" i="1"/>
  <c r="G17" i="1"/>
  <c r="E17" i="1"/>
  <c r="L12" i="1"/>
  <c r="M12" i="1" s="1"/>
  <c r="L10" i="1"/>
  <c r="G13" i="1"/>
  <c r="E13" i="1"/>
  <c r="L8" i="1"/>
  <c r="M8" i="1" s="1"/>
  <c r="L6" i="1"/>
  <c r="G9" i="1"/>
  <c r="E9" i="1"/>
  <c r="H38" i="1"/>
  <c r="F38" i="1"/>
  <c r="H34" i="1"/>
  <c r="F34" i="1"/>
  <c r="H30" i="1"/>
  <c r="F30" i="1"/>
  <c r="H26" i="1"/>
  <c r="F26" i="1"/>
  <c r="H22" i="1"/>
  <c r="H39" i="1" s="1"/>
  <c r="F22" i="1"/>
  <c r="H18" i="1"/>
  <c r="K55" i="3" l="1"/>
  <c r="J12" i="2"/>
  <c r="L68" i="1"/>
  <c r="H60" i="1"/>
  <c r="G39" i="1"/>
  <c r="K25" i="2"/>
  <c r="K12" i="2"/>
  <c r="K38" i="2"/>
  <c r="E39" i="1"/>
  <c r="M77" i="1"/>
  <c r="H82" i="1"/>
  <c r="M68" i="1"/>
  <c r="M72" i="1"/>
  <c r="L81" i="1"/>
  <c r="F73" i="1"/>
  <c r="L77" i="1"/>
  <c r="G18" i="1"/>
  <c r="E60" i="1"/>
  <c r="L64" i="1"/>
  <c r="L73" i="1" s="1"/>
  <c r="L13" i="1"/>
  <c r="M10" i="1"/>
  <c r="M13" i="1" s="1"/>
  <c r="L17" i="1"/>
  <c r="M14" i="1"/>
  <c r="M17" i="1" s="1"/>
  <c r="M20" i="1"/>
  <c r="M22" i="1" s="1"/>
  <c r="L22" i="1"/>
  <c r="M24" i="1"/>
  <c r="M26" i="1" s="1"/>
  <c r="L26" i="1"/>
  <c r="M32" i="1"/>
  <c r="M34" i="1" s="1"/>
  <c r="L34" i="1"/>
  <c r="L43" i="1"/>
  <c r="M40" i="1"/>
  <c r="M43" i="1" s="1"/>
  <c r="F39" i="1"/>
  <c r="E18" i="1"/>
  <c r="L9" i="1"/>
  <c r="L18" i="1" s="1"/>
  <c r="M6" i="1"/>
  <c r="M9" i="1" s="1"/>
  <c r="M18" i="1" s="1"/>
  <c r="M28" i="1"/>
  <c r="M30" i="1" s="1"/>
  <c r="L30" i="1"/>
  <c r="M36" i="1"/>
  <c r="M38" i="1" s="1"/>
  <c r="L38" i="1"/>
  <c r="G60" i="1"/>
  <c r="G82" i="1" s="1"/>
  <c r="L47" i="1"/>
  <c r="M44" i="1"/>
  <c r="M47" i="1" s="1"/>
  <c r="L51" i="1"/>
  <c r="M48" i="1"/>
  <c r="M51" i="1" s="1"/>
  <c r="L55" i="1"/>
  <c r="M52" i="1"/>
  <c r="M55" i="1" s="1"/>
  <c r="L59" i="1"/>
  <c r="M56" i="1"/>
  <c r="M59" i="1" s="1"/>
  <c r="M73" i="1"/>
  <c r="F82" i="1" l="1"/>
  <c r="E82" i="1"/>
  <c r="L60" i="1"/>
  <c r="M39" i="1"/>
  <c r="M60" i="1"/>
  <c r="L39" i="1"/>
  <c r="L82" i="1" l="1"/>
  <c r="M82" i="1"/>
</calcChain>
</file>

<file path=xl/sharedStrings.xml><?xml version="1.0" encoding="utf-8"?>
<sst xmlns="http://schemas.openxmlformats.org/spreadsheetml/2006/main" count="321" uniqueCount="67">
  <si>
    <t xml:space="preserve">(подпись руководителя, печать)  </t>
  </si>
  <si>
    <t>ИТОГО</t>
  </si>
  <si>
    <t xml:space="preserve">ИТОГО ПО ЛОТУ </t>
  </si>
  <si>
    <t>горизонтальная с пилотным стволом</t>
  </si>
  <si>
    <t>водозаборная</t>
  </si>
  <si>
    <t xml:space="preserve">наклонно-направленная </t>
  </si>
  <si>
    <t>№206-0-6</t>
  </si>
  <si>
    <t>№206-0-5</t>
  </si>
  <si>
    <t>ИТОГО ПО Месторождению</t>
  </si>
  <si>
    <t>№206-0-4</t>
  </si>
  <si>
    <t>№206-0-3</t>
  </si>
  <si>
    <t>№206-0-2</t>
  </si>
  <si>
    <t>№206-0-1</t>
  </si>
  <si>
    <t>ставка ожид.</t>
  </si>
  <si>
    <t>резерв. ставка</t>
  </si>
  <si>
    <t>опер. ставка</t>
  </si>
  <si>
    <t>Стоимость лота, руб. без НДС</t>
  </si>
  <si>
    <t>Стоимость одной скважины,руб, без НДС</t>
  </si>
  <si>
    <t>Ставка ожидания, руб. без НДС</t>
  </si>
  <si>
    <t>Резервная ставка, руб. без НДС</t>
  </si>
  <si>
    <t>Операционная ставка, руб. без НДС</t>
  </si>
  <si>
    <t>Кол-во суток</t>
  </si>
  <si>
    <t>Количество скважин</t>
  </si>
  <si>
    <t>Конструкция скважины</t>
  </si>
  <si>
    <t>Месторождение / куст</t>
  </si>
  <si>
    <t>№ Лота</t>
  </si>
  <si>
    <t>№ п/п</t>
  </si>
  <si>
    <t>Форма 4</t>
  </si>
  <si>
    <t>пологие скважины</t>
  </si>
  <si>
    <t>горизонтальные скважины</t>
  </si>
  <si>
    <t>Стоимость за одну скважину руб. без НДС</t>
  </si>
  <si>
    <t>Форма 4.1.</t>
  </si>
  <si>
    <t>Западно-Усть-Балыкское</t>
  </si>
  <si>
    <t>Северо-Асомкинское</t>
  </si>
  <si>
    <t>Западно-Асомкинское</t>
  </si>
  <si>
    <t>Аганское</t>
  </si>
  <si>
    <t>Восточно-Охтеурское</t>
  </si>
  <si>
    <t>Узунское</t>
  </si>
  <si>
    <t>Ининское</t>
  </si>
  <si>
    <t>Луговое</t>
  </si>
  <si>
    <t>Кетовское</t>
  </si>
  <si>
    <t>Островное</t>
  </si>
  <si>
    <t>Северо-Островное</t>
  </si>
  <si>
    <t>Локосовское</t>
  </si>
  <si>
    <t>Ново-Покурское</t>
  </si>
  <si>
    <t>Мегионское</t>
  </si>
  <si>
    <t>Ватинское</t>
  </si>
  <si>
    <t>Северо-Покурское</t>
  </si>
  <si>
    <t>Тайлаковское</t>
  </si>
  <si>
    <t>Ачимовское</t>
  </si>
  <si>
    <t>№206-1-1</t>
  </si>
  <si>
    <t>Западно-Усть-Балыкское-Балыкское</t>
  </si>
  <si>
    <t>№206-1-2</t>
  </si>
  <si>
    <t>№206-1-3</t>
  </si>
  <si>
    <t>№206-1-4</t>
  </si>
  <si>
    <t>№206-1-5</t>
  </si>
  <si>
    <t>двуствольные горизонтальные скважины</t>
  </si>
  <si>
    <t>Форма 4.2.</t>
  </si>
  <si>
    <t>№206-2-1</t>
  </si>
  <si>
    <t>№206-2-2</t>
  </si>
  <si>
    <t>№206-2-3</t>
  </si>
  <si>
    <t>№206-2-4</t>
  </si>
  <si>
    <t>№206-2-5</t>
  </si>
  <si>
    <t>№206-2-6</t>
  </si>
  <si>
    <t>Свод стоимостей при информационном и технико-технологическом сопровождении строительства эксплуатационных скважин 
при бурении наклонно-направленных участков скважин</t>
  </si>
  <si>
    <t xml:space="preserve">Свод стоимостей при информационном и технико-технологическом сопровождении строительства эксплуатационных скважин 
при бурении участков на точку Т-1 </t>
  </si>
  <si>
    <t>Свод стоимостей при информационном и технико-технологическом сопровождении строительства эксплуатационных скважин 
при бурении горизонтальных участков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</si>
</sst>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Fill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right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right" vertical="center" wrapText="1"/>
    </xf>
    <xf numFmtId="0" fontId="4" fillId="5" borderId="7" xfId="0" applyFont="1" applyFill="1" applyBorder="1" applyAlignment="1">
      <alignment horizontal="right" vertical="center" wrapText="1"/>
    </xf>
    <xf numFmtId="0" fontId="4" fillId="5" borderId="3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="60" zoomScaleNormal="70" workbookViewId="0">
      <selection activeCell="A78" sqref="A78:A80"/>
    </sheetView>
  </sheetViews>
  <sheetFormatPr defaultRowHeight="15.75" outlineLevelCol="1" x14ac:dyDescent="0.2"/>
  <cols>
    <col min="1" max="1" width="6.85546875" style="1" bestFit="1" customWidth="1"/>
    <col min="2" max="2" width="35" style="1" customWidth="1"/>
    <col min="3" max="3" width="40.5703125" style="1" customWidth="1"/>
    <col min="4" max="4" width="39.85546875" style="1" customWidth="1"/>
    <col min="5" max="5" width="15.85546875" style="1" customWidth="1"/>
    <col min="6" max="6" width="10.85546875" style="1" customWidth="1" outlineLevel="1"/>
    <col min="7" max="8" width="8.85546875" style="1" customWidth="1" outlineLevel="1"/>
    <col min="9" max="11" width="15.7109375" style="1" customWidth="1"/>
    <col min="12" max="12" width="20.7109375" style="1" customWidth="1"/>
    <col min="13" max="13" width="17.5703125" style="1" customWidth="1"/>
    <col min="14" max="16384" width="9.140625" style="1"/>
  </cols>
  <sheetData>
    <row r="1" spans="1:13" ht="21.75" customHeight="1" x14ac:dyDescent="0.2">
      <c r="M1" s="30" t="s">
        <v>27</v>
      </c>
    </row>
    <row r="2" spans="1:13" ht="75" customHeight="1" x14ac:dyDescent="0.2">
      <c r="A2" s="33" t="s">
        <v>64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20.25" customHeight="1" x14ac:dyDescent="0.2"/>
    <row r="4" spans="1:13" ht="20.25" customHeight="1" x14ac:dyDescent="0.2">
      <c r="A4" s="38" t="s">
        <v>26</v>
      </c>
      <c r="B4" s="38" t="s">
        <v>25</v>
      </c>
      <c r="C4" s="38" t="s">
        <v>24</v>
      </c>
      <c r="D4" s="38" t="s">
        <v>23</v>
      </c>
      <c r="E4" s="38" t="s">
        <v>22</v>
      </c>
      <c r="F4" s="38" t="s">
        <v>21</v>
      </c>
      <c r="G4" s="38"/>
      <c r="H4" s="38"/>
      <c r="I4" s="38" t="s">
        <v>20</v>
      </c>
      <c r="J4" s="38" t="s">
        <v>19</v>
      </c>
      <c r="K4" s="38" t="s">
        <v>18</v>
      </c>
      <c r="L4" s="38" t="s">
        <v>17</v>
      </c>
      <c r="M4" s="38" t="s">
        <v>16</v>
      </c>
    </row>
    <row r="5" spans="1:13" ht="49.5" customHeight="1" x14ac:dyDescent="0.2">
      <c r="A5" s="38"/>
      <c r="B5" s="38"/>
      <c r="C5" s="38"/>
      <c r="D5" s="38"/>
      <c r="E5" s="38"/>
      <c r="F5" s="17" t="s">
        <v>15</v>
      </c>
      <c r="G5" s="17" t="s">
        <v>14</v>
      </c>
      <c r="H5" s="17" t="s">
        <v>13</v>
      </c>
      <c r="I5" s="38"/>
      <c r="J5" s="38"/>
      <c r="K5" s="38"/>
      <c r="L5" s="38"/>
      <c r="M5" s="38"/>
    </row>
    <row r="6" spans="1:13" x14ac:dyDescent="0.2">
      <c r="A6" s="38">
        <v>1</v>
      </c>
      <c r="B6" s="39" t="s">
        <v>12</v>
      </c>
      <c r="C6" s="39" t="s">
        <v>32</v>
      </c>
      <c r="D6" s="13" t="s">
        <v>5</v>
      </c>
      <c r="E6" s="12">
        <v>4</v>
      </c>
      <c r="F6" s="12">
        <v>14</v>
      </c>
      <c r="G6" s="12">
        <v>4</v>
      </c>
      <c r="H6" s="12">
        <v>0</v>
      </c>
      <c r="I6" s="11">
        <v>0</v>
      </c>
      <c r="J6" s="11">
        <v>0</v>
      </c>
      <c r="K6" s="11">
        <v>0</v>
      </c>
      <c r="L6" s="11">
        <f>F6*I6+G6*J6+H6*K6</f>
        <v>0</v>
      </c>
      <c r="M6" s="11">
        <f>L6*E6</f>
        <v>0</v>
      </c>
    </row>
    <row r="7" spans="1:13" x14ac:dyDescent="0.2">
      <c r="A7" s="38"/>
      <c r="B7" s="39"/>
      <c r="C7" s="39"/>
      <c r="D7" s="13" t="s">
        <v>4</v>
      </c>
      <c r="E7" s="12">
        <v>0</v>
      </c>
      <c r="F7" s="12">
        <v>10</v>
      </c>
      <c r="G7" s="12">
        <v>3</v>
      </c>
      <c r="H7" s="12">
        <v>0</v>
      </c>
      <c r="I7" s="11">
        <v>0</v>
      </c>
      <c r="J7" s="11">
        <v>0</v>
      </c>
      <c r="K7" s="11">
        <v>0</v>
      </c>
      <c r="L7" s="11">
        <f>F7*I7+G7*J7+H7*K7</f>
        <v>0</v>
      </c>
      <c r="M7" s="11">
        <f>L7*E7</f>
        <v>0</v>
      </c>
    </row>
    <row r="8" spans="1:13" x14ac:dyDescent="0.2">
      <c r="A8" s="38"/>
      <c r="B8" s="39"/>
      <c r="C8" s="39"/>
      <c r="D8" s="13" t="s">
        <v>3</v>
      </c>
      <c r="E8" s="12">
        <v>21</v>
      </c>
      <c r="F8" s="12">
        <v>23</v>
      </c>
      <c r="G8" s="12">
        <v>14</v>
      </c>
      <c r="H8" s="12">
        <v>0</v>
      </c>
      <c r="I8" s="11">
        <v>0</v>
      </c>
      <c r="J8" s="11">
        <v>0</v>
      </c>
      <c r="K8" s="11">
        <v>0</v>
      </c>
      <c r="L8" s="11">
        <f>F8*I8+G8*J8+H8*K8</f>
        <v>0</v>
      </c>
      <c r="M8" s="11">
        <f>L8*E8</f>
        <v>0</v>
      </c>
    </row>
    <row r="9" spans="1:13" x14ac:dyDescent="0.2">
      <c r="A9" s="34" t="s">
        <v>8</v>
      </c>
      <c r="B9" s="34"/>
      <c r="C9" s="16"/>
      <c r="D9" s="16"/>
      <c r="E9" s="15">
        <f>SUM(E6:E8)</f>
        <v>25</v>
      </c>
      <c r="F9" s="15">
        <f>SUM(F6:F8)</f>
        <v>47</v>
      </c>
      <c r="G9" s="15">
        <f>SUM(G6:G8)</f>
        <v>21</v>
      </c>
      <c r="H9" s="15">
        <f>SUM(H6:H8)</f>
        <v>0</v>
      </c>
      <c r="I9" s="35"/>
      <c r="J9" s="35"/>
      <c r="K9" s="35"/>
      <c r="L9" s="14">
        <f>SUM(L6:L8)</f>
        <v>0</v>
      </c>
      <c r="M9" s="14">
        <f>SUM(M6:M8)</f>
        <v>0</v>
      </c>
    </row>
    <row r="10" spans="1:13" x14ac:dyDescent="0.2">
      <c r="A10" s="38">
        <v>2</v>
      </c>
      <c r="B10" s="39" t="s">
        <v>12</v>
      </c>
      <c r="C10" s="39" t="s">
        <v>33</v>
      </c>
      <c r="D10" s="13" t="s">
        <v>5</v>
      </c>
      <c r="E10" s="12">
        <v>1</v>
      </c>
      <c r="F10" s="12">
        <v>14</v>
      </c>
      <c r="G10" s="12">
        <v>4</v>
      </c>
      <c r="H10" s="12">
        <v>0</v>
      </c>
      <c r="I10" s="11">
        <v>0</v>
      </c>
      <c r="J10" s="11">
        <v>0</v>
      </c>
      <c r="K10" s="11">
        <v>0</v>
      </c>
      <c r="L10" s="11">
        <f>F10*I10+G10*J10+H10*K10</f>
        <v>0</v>
      </c>
      <c r="M10" s="11">
        <f>L10*E10</f>
        <v>0</v>
      </c>
    </row>
    <row r="11" spans="1:13" x14ac:dyDescent="0.2">
      <c r="A11" s="38"/>
      <c r="B11" s="39"/>
      <c r="C11" s="39"/>
      <c r="D11" s="13" t="s">
        <v>4</v>
      </c>
      <c r="E11" s="12">
        <v>0</v>
      </c>
      <c r="F11" s="12">
        <v>10</v>
      </c>
      <c r="G11" s="12">
        <v>3</v>
      </c>
      <c r="H11" s="12">
        <v>0</v>
      </c>
      <c r="I11" s="11">
        <v>0</v>
      </c>
      <c r="J11" s="11">
        <v>0</v>
      </c>
      <c r="K11" s="11">
        <v>0</v>
      </c>
      <c r="L11" s="11">
        <f>F11*I11+G11*J11+H11*K11</f>
        <v>0</v>
      </c>
      <c r="M11" s="11">
        <f>L11*E11</f>
        <v>0</v>
      </c>
    </row>
    <row r="12" spans="1:13" x14ac:dyDescent="0.2">
      <c r="A12" s="38"/>
      <c r="B12" s="39"/>
      <c r="C12" s="39"/>
      <c r="D12" s="13" t="s">
        <v>3</v>
      </c>
      <c r="E12" s="12">
        <v>0</v>
      </c>
      <c r="F12" s="12">
        <v>23</v>
      </c>
      <c r="G12" s="12">
        <v>14</v>
      </c>
      <c r="H12" s="12">
        <v>0</v>
      </c>
      <c r="I12" s="11">
        <v>0</v>
      </c>
      <c r="J12" s="11">
        <v>0</v>
      </c>
      <c r="K12" s="11">
        <v>0</v>
      </c>
      <c r="L12" s="11">
        <f>F12*I12+G12*J12+H12*K12</f>
        <v>0</v>
      </c>
      <c r="M12" s="11">
        <f>L12*E12</f>
        <v>0</v>
      </c>
    </row>
    <row r="13" spans="1:13" x14ac:dyDescent="0.2">
      <c r="A13" s="34" t="s">
        <v>8</v>
      </c>
      <c r="B13" s="34"/>
      <c r="C13" s="16"/>
      <c r="D13" s="16"/>
      <c r="E13" s="15">
        <f>SUM(E10:E12)</f>
        <v>1</v>
      </c>
      <c r="F13" s="15">
        <f>SUM(F10:F12)</f>
        <v>47</v>
      </c>
      <c r="G13" s="15">
        <f>SUM(G10:G12)</f>
        <v>21</v>
      </c>
      <c r="H13" s="15">
        <f>SUM(H10:H12)</f>
        <v>0</v>
      </c>
      <c r="I13" s="35"/>
      <c r="J13" s="35"/>
      <c r="K13" s="35"/>
      <c r="L13" s="14">
        <f>SUM(L10:L12)</f>
        <v>0</v>
      </c>
      <c r="M13" s="14">
        <f>SUM(M10:M12)</f>
        <v>0</v>
      </c>
    </row>
    <row r="14" spans="1:13" ht="16.5" customHeight="1" x14ac:dyDescent="0.2">
      <c r="A14" s="38">
        <v>3</v>
      </c>
      <c r="B14" s="39" t="s">
        <v>12</v>
      </c>
      <c r="C14" s="39" t="s">
        <v>34</v>
      </c>
      <c r="D14" s="13" t="s">
        <v>5</v>
      </c>
      <c r="E14" s="12">
        <v>11</v>
      </c>
      <c r="F14" s="12">
        <v>14</v>
      </c>
      <c r="G14" s="12">
        <v>4</v>
      </c>
      <c r="H14" s="12">
        <v>0</v>
      </c>
      <c r="I14" s="11">
        <v>0</v>
      </c>
      <c r="J14" s="11">
        <v>0</v>
      </c>
      <c r="K14" s="11">
        <v>0</v>
      </c>
      <c r="L14" s="11">
        <f>F14*I14+G14*J14+H14*K14</f>
        <v>0</v>
      </c>
      <c r="M14" s="11">
        <f>L14*E14</f>
        <v>0</v>
      </c>
    </row>
    <row r="15" spans="1:13" ht="16.5" customHeight="1" x14ac:dyDescent="0.2">
      <c r="A15" s="38"/>
      <c r="B15" s="39"/>
      <c r="C15" s="39"/>
      <c r="D15" s="13" t="s">
        <v>4</v>
      </c>
      <c r="E15" s="12">
        <v>1</v>
      </c>
      <c r="F15" s="12">
        <v>10</v>
      </c>
      <c r="G15" s="12">
        <v>3</v>
      </c>
      <c r="H15" s="12">
        <v>0</v>
      </c>
      <c r="I15" s="11">
        <v>0</v>
      </c>
      <c r="J15" s="11">
        <v>0</v>
      </c>
      <c r="K15" s="11">
        <v>0</v>
      </c>
      <c r="L15" s="11">
        <f>F15*I15+G15*J15+H15*K15</f>
        <v>0</v>
      </c>
      <c r="M15" s="11">
        <f>L15*E15</f>
        <v>0</v>
      </c>
    </row>
    <row r="16" spans="1:13" ht="16.5" customHeight="1" x14ac:dyDescent="0.2">
      <c r="A16" s="38"/>
      <c r="B16" s="39"/>
      <c r="C16" s="39"/>
      <c r="D16" s="13" t="s">
        <v>3</v>
      </c>
      <c r="E16" s="12">
        <v>18</v>
      </c>
      <c r="F16" s="12">
        <v>23</v>
      </c>
      <c r="G16" s="12">
        <v>14</v>
      </c>
      <c r="H16" s="12">
        <v>0</v>
      </c>
      <c r="I16" s="11">
        <v>0</v>
      </c>
      <c r="J16" s="11">
        <v>0</v>
      </c>
      <c r="K16" s="11">
        <v>0</v>
      </c>
      <c r="L16" s="11">
        <f>F16*I16+G16*J16+H16*K16</f>
        <v>0</v>
      </c>
      <c r="M16" s="11">
        <f>L16*E16</f>
        <v>0</v>
      </c>
    </row>
    <row r="17" spans="1:13" x14ac:dyDescent="0.2">
      <c r="A17" s="34" t="s">
        <v>8</v>
      </c>
      <c r="B17" s="34"/>
      <c r="C17" s="16"/>
      <c r="D17" s="16"/>
      <c r="E17" s="15">
        <f>SUM(E14:E16)</f>
        <v>30</v>
      </c>
      <c r="F17" s="15">
        <f>SUM(F14:F16)</f>
        <v>47</v>
      </c>
      <c r="G17" s="15">
        <f>SUM(G14:G16)</f>
        <v>21</v>
      </c>
      <c r="H17" s="15">
        <f>SUM(H14:H16)</f>
        <v>0</v>
      </c>
      <c r="I17" s="35"/>
      <c r="J17" s="35"/>
      <c r="K17" s="35"/>
      <c r="L17" s="14">
        <f>SUM(L14:L16)</f>
        <v>0</v>
      </c>
      <c r="M17" s="14">
        <f>SUM(M14:M16)</f>
        <v>0</v>
      </c>
    </row>
    <row r="18" spans="1:13" s="7" customFormat="1" ht="28.5" customHeight="1" x14ac:dyDescent="0.2">
      <c r="A18" s="36" t="s">
        <v>2</v>
      </c>
      <c r="B18" s="36"/>
      <c r="C18" s="10" t="s">
        <v>12</v>
      </c>
      <c r="D18" s="10"/>
      <c r="E18" s="9">
        <f>E9+E13+E17</f>
        <v>56</v>
      </c>
      <c r="F18" s="9">
        <f>F9+F13+F17</f>
        <v>141</v>
      </c>
      <c r="G18" s="9">
        <f>G9+G13+G17</f>
        <v>63</v>
      </c>
      <c r="H18" s="9">
        <f>H9+H13+H17</f>
        <v>0</v>
      </c>
      <c r="I18" s="37"/>
      <c r="J18" s="37"/>
      <c r="K18" s="37"/>
      <c r="L18" s="8">
        <f>L9+L13+L17</f>
        <v>0</v>
      </c>
      <c r="M18" s="8">
        <f>M9+M13+M17</f>
        <v>0</v>
      </c>
    </row>
    <row r="19" spans="1:13" s="7" customFormat="1" x14ac:dyDescent="0.2">
      <c r="A19" s="38">
        <v>1</v>
      </c>
      <c r="B19" s="39" t="s">
        <v>11</v>
      </c>
      <c r="C19" s="39" t="s">
        <v>35</v>
      </c>
      <c r="D19" s="13" t="s">
        <v>5</v>
      </c>
      <c r="E19" s="12">
        <v>4</v>
      </c>
      <c r="F19" s="12">
        <v>12</v>
      </c>
      <c r="G19" s="12">
        <v>4</v>
      </c>
      <c r="H19" s="12">
        <v>0</v>
      </c>
      <c r="I19" s="11">
        <v>0</v>
      </c>
      <c r="J19" s="11">
        <v>0</v>
      </c>
      <c r="K19" s="11">
        <v>0</v>
      </c>
      <c r="L19" s="11">
        <f>F19*I19+G19*J19+H19*K19</f>
        <v>0</v>
      </c>
      <c r="M19" s="11">
        <f>L19*E19</f>
        <v>0</v>
      </c>
    </row>
    <row r="20" spans="1:13" s="7" customFormat="1" x14ac:dyDescent="0.2">
      <c r="A20" s="38"/>
      <c r="B20" s="39"/>
      <c r="C20" s="39"/>
      <c r="D20" s="13" t="s">
        <v>4</v>
      </c>
      <c r="E20" s="12">
        <v>0</v>
      </c>
      <c r="F20" s="12">
        <v>10</v>
      </c>
      <c r="G20" s="12">
        <v>3</v>
      </c>
      <c r="H20" s="12">
        <v>0</v>
      </c>
      <c r="I20" s="11">
        <v>0</v>
      </c>
      <c r="J20" s="11">
        <v>0</v>
      </c>
      <c r="K20" s="11">
        <v>0</v>
      </c>
      <c r="L20" s="11">
        <f>F20*I20+G20*J20+H20*K20</f>
        <v>0</v>
      </c>
      <c r="M20" s="11">
        <f>L20*E20</f>
        <v>0</v>
      </c>
    </row>
    <row r="21" spans="1:13" s="7" customFormat="1" x14ac:dyDescent="0.2">
      <c r="A21" s="38"/>
      <c r="B21" s="39"/>
      <c r="C21" s="39"/>
      <c r="D21" s="13" t="s">
        <v>3</v>
      </c>
      <c r="E21" s="12">
        <v>12</v>
      </c>
      <c r="F21" s="12">
        <v>23</v>
      </c>
      <c r="G21" s="12">
        <v>4</v>
      </c>
      <c r="H21" s="12">
        <v>0</v>
      </c>
      <c r="I21" s="11">
        <v>0</v>
      </c>
      <c r="J21" s="11">
        <v>0</v>
      </c>
      <c r="K21" s="11">
        <v>0</v>
      </c>
      <c r="L21" s="11">
        <f>F21*I21+G21*J21+H21*K21</f>
        <v>0</v>
      </c>
      <c r="M21" s="11">
        <f>L21*E21</f>
        <v>0</v>
      </c>
    </row>
    <row r="22" spans="1:13" s="7" customFormat="1" ht="15.75" customHeight="1" x14ac:dyDescent="0.2">
      <c r="A22" s="34" t="s">
        <v>8</v>
      </c>
      <c r="B22" s="34"/>
      <c r="C22" s="16"/>
      <c r="D22" s="16"/>
      <c r="E22" s="15">
        <f>SUM(E19:E21)</f>
        <v>16</v>
      </c>
      <c r="F22" s="15">
        <f>SUM(F19:F21)</f>
        <v>45</v>
      </c>
      <c r="G22" s="15">
        <f>SUM(G19:G21)</f>
        <v>11</v>
      </c>
      <c r="H22" s="15">
        <f>SUM(H19:H21)</f>
        <v>0</v>
      </c>
      <c r="I22" s="35"/>
      <c r="J22" s="35"/>
      <c r="K22" s="35"/>
      <c r="L22" s="14">
        <f>SUM(L19:L21)</f>
        <v>0</v>
      </c>
      <c r="M22" s="14">
        <f>SUM(M19:M21)</f>
        <v>0</v>
      </c>
    </row>
    <row r="23" spans="1:13" s="7" customFormat="1" x14ac:dyDescent="0.2">
      <c r="A23" s="38">
        <v>2</v>
      </c>
      <c r="B23" s="39" t="s">
        <v>11</v>
      </c>
      <c r="C23" s="39" t="s">
        <v>36</v>
      </c>
      <c r="D23" s="13" t="s">
        <v>5</v>
      </c>
      <c r="E23" s="12">
        <v>1</v>
      </c>
      <c r="F23" s="12">
        <v>12</v>
      </c>
      <c r="G23" s="12">
        <v>4</v>
      </c>
      <c r="H23" s="12">
        <v>0</v>
      </c>
      <c r="I23" s="11">
        <v>0</v>
      </c>
      <c r="J23" s="11">
        <v>0</v>
      </c>
      <c r="K23" s="11">
        <v>0</v>
      </c>
      <c r="L23" s="11">
        <f>F23*I23+G23*J23+H23*K23</f>
        <v>0</v>
      </c>
      <c r="M23" s="11">
        <f>L23*E23</f>
        <v>0</v>
      </c>
    </row>
    <row r="24" spans="1:13" s="7" customFormat="1" x14ac:dyDescent="0.2">
      <c r="A24" s="38"/>
      <c r="B24" s="39"/>
      <c r="C24" s="39"/>
      <c r="D24" s="13" t="s">
        <v>4</v>
      </c>
      <c r="E24" s="12">
        <v>0</v>
      </c>
      <c r="F24" s="12">
        <v>10</v>
      </c>
      <c r="G24" s="12">
        <v>3</v>
      </c>
      <c r="H24" s="12">
        <v>0</v>
      </c>
      <c r="I24" s="11">
        <v>0</v>
      </c>
      <c r="J24" s="11">
        <v>0</v>
      </c>
      <c r="K24" s="11">
        <v>0</v>
      </c>
      <c r="L24" s="11">
        <f>F24*I24+G24*J24+H24*K24</f>
        <v>0</v>
      </c>
      <c r="M24" s="11">
        <f>L24*E24</f>
        <v>0</v>
      </c>
    </row>
    <row r="25" spans="1:13" s="7" customFormat="1" x14ac:dyDescent="0.2">
      <c r="A25" s="38"/>
      <c r="B25" s="39"/>
      <c r="C25" s="39"/>
      <c r="D25" s="13" t="s">
        <v>3</v>
      </c>
      <c r="E25" s="12">
        <v>0</v>
      </c>
      <c r="F25" s="12">
        <v>20</v>
      </c>
      <c r="G25" s="12">
        <v>4</v>
      </c>
      <c r="H25" s="12">
        <v>0</v>
      </c>
      <c r="I25" s="11">
        <v>0</v>
      </c>
      <c r="J25" s="11">
        <v>0</v>
      </c>
      <c r="K25" s="11">
        <v>0</v>
      </c>
      <c r="L25" s="11">
        <f>F25*I25+G25*J25+H25*K25</f>
        <v>0</v>
      </c>
      <c r="M25" s="11">
        <f>L25*E25</f>
        <v>0</v>
      </c>
    </row>
    <row r="26" spans="1:13" s="7" customFormat="1" ht="15.75" customHeight="1" x14ac:dyDescent="0.2">
      <c r="A26" s="34" t="s">
        <v>8</v>
      </c>
      <c r="B26" s="34"/>
      <c r="C26" s="16"/>
      <c r="D26" s="16"/>
      <c r="E26" s="15">
        <f>SUM(E23:E25)</f>
        <v>1</v>
      </c>
      <c r="F26" s="15">
        <f>SUM(F23:F25)</f>
        <v>42</v>
      </c>
      <c r="G26" s="15">
        <f>SUM(G23:G25)</f>
        <v>11</v>
      </c>
      <c r="H26" s="15">
        <f>SUM(H23:H25)</f>
        <v>0</v>
      </c>
      <c r="I26" s="35"/>
      <c r="J26" s="35"/>
      <c r="K26" s="35"/>
      <c r="L26" s="14">
        <f>SUM(L23:L25)</f>
        <v>0</v>
      </c>
      <c r="M26" s="14">
        <f>SUM(M23:M25)</f>
        <v>0</v>
      </c>
    </row>
    <row r="27" spans="1:13" s="7" customFormat="1" x14ac:dyDescent="0.2">
      <c r="A27" s="38">
        <v>3</v>
      </c>
      <c r="B27" s="39" t="s">
        <v>11</v>
      </c>
      <c r="C27" s="39" t="s">
        <v>37</v>
      </c>
      <c r="D27" s="13" t="s">
        <v>5</v>
      </c>
      <c r="E27" s="12">
        <v>3</v>
      </c>
      <c r="F27" s="12">
        <v>13</v>
      </c>
      <c r="G27" s="12">
        <v>4</v>
      </c>
      <c r="H27" s="12">
        <v>0</v>
      </c>
      <c r="I27" s="11">
        <v>0</v>
      </c>
      <c r="J27" s="11">
        <v>0</v>
      </c>
      <c r="K27" s="11">
        <v>0</v>
      </c>
      <c r="L27" s="11">
        <f>F27*I27+G27*J27+H27*K27</f>
        <v>0</v>
      </c>
      <c r="M27" s="11">
        <f>L27*E27</f>
        <v>0</v>
      </c>
    </row>
    <row r="28" spans="1:13" s="7" customFormat="1" x14ac:dyDescent="0.2">
      <c r="A28" s="38"/>
      <c r="B28" s="39"/>
      <c r="C28" s="39"/>
      <c r="D28" s="13" t="s">
        <v>4</v>
      </c>
      <c r="E28" s="12">
        <v>1</v>
      </c>
      <c r="F28" s="12">
        <v>10</v>
      </c>
      <c r="G28" s="12">
        <v>2</v>
      </c>
      <c r="H28" s="12">
        <v>0</v>
      </c>
      <c r="I28" s="11">
        <v>0</v>
      </c>
      <c r="J28" s="11">
        <v>0</v>
      </c>
      <c r="K28" s="11">
        <v>0</v>
      </c>
      <c r="L28" s="11">
        <f>F28*I28+G28*J28+H28*K28</f>
        <v>0</v>
      </c>
      <c r="M28" s="11">
        <f>L28*E28</f>
        <v>0</v>
      </c>
    </row>
    <row r="29" spans="1:13" s="7" customFormat="1" x14ac:dyDescent="0.2">
      <c r="A29" s="38"/>
      <c r="B29" s="39"/>
      <c r="C29" s="39"/>
      <c r="D29" s="13" t="s">
        <v>3</v>
      </c>
      <c r="E29" s="12">
        <v>3</v>
      </c>
      <c r="F29" s="12">
        <v>21</v>
      </c>
      <c r="G29" s="12">
        <v>4</v>
      </c>
      <c r="H29" s="12">
        <v>0</v>
      </c>
      <c r="I29" s="11">
        <v>0</v>
      </c>
      <c r="J29" s="11">
        <v>0</v>
      </c>
      <c r="K29" s="11">
        <v>0</v>
      </c>
      <c r="L29" s="11">
        <f>F29*I29+G29*J29+H29*K29</f>
        <v>0</v>
      </c>
      <c r="M29" s="11">
        <f>L29*E29</f>
        <v>0</v>
      </c>
    </row>
    <row r="30" spans="1:13" s="7" customFormat="1" ht="15.75" customHeight="1" x14ac:dyDescent="0.2">
      <c r="A30" s="34" t="s">
        <v>8</v>
      </c>
      <c r="B30" s="34"/>
      <c r="C30" s="16"/>
      <c r="D30" s="16"/>
      <c r="E30" s="15">
        <f>SUM(E27:E29)</f>
        <v>7</v>
      </c>
      <c r="F30" s="15">
        <f>SUM(F27:F29)</f>
        <v>44</v>
      </c>
      <c r="G30" s="15">
        <f>SUM(G27:G29)</f>
        <v>10</v>
      </c>
      <c r="H30" s="15">
        <f>SUM(H27:H29)</f>
        <v>0</v>
      </c>
      <c r="I30" s="35"/>
      <c r="J30" s="35"/>
      <c r="K30" s="35"/>
      <c r="L30" s="14">
        <f>SUM(L27:L29)</f>
        <v>0</v>
      </c>
      <c r="M30" s="14">
        <f>SUM(M27:M29)</f>
        <v>0</v>
      </c>
    </row>
    <row r="31" spans="1:13" s="7" customFormat="1" x14ac:dyDescent="0.2">
      <c r="A31" s="38">
        <v>4</v>
      </c>
      <c r="B31" s="39" t="s">
        <v>11</v>
      </c>
      <c r="C31" s="39" t="s">
        <v>38</v>
      </c>
      <c r="D31" s="13" t="s">
        <v>5</v>
      </c>
      <c r="E31" s="12">
        <v>0</v>
      </c>
      <c r="F31" s="12">
        <v>13</v>
      </c>
      <c r="G31" s="12">
        <v>4</v>
      </c>
      <c r="H31" s="12">
        <v>0</v>
      </c>
      <c r="I31" s="11">
        <v>0</v>
      </c>
      <c r="J31" s="11">
        <v>0</v>
      </c>
      <c r="K31" s="11">
        <v>0</v>
      </c>
      <c r="L31" s="11">
        <f>F31*I31+G31*J31+H31*K31</f>
        <v>0</v>
      </c>
      <c r="M31" s="11">
        <f>L31*E31</f>
        <v>0</v>
      </c>
    </row>
    <row r="32" spans="1:13" s="7" customFormat="1" x14ac:dyDescent="0.2">
      <c r="A32" s="38"/>
      <c r="B32" s="39"/>
      <c r="C32" s="39"/>
      <c r="D32" s="13" t="s">
        <v>4</v>
      </c>
      <c r="E32" s="12">
        <v>0</v>
      </c>
      <c r="F32" s="12">
        <v>10</v>
      </c>
      <c r="G32" s="12">
        <v>2</v>
      </c>
      <c r="H32" s="12">
        <v>0</v>
      </c>
      <c r="I32" s="11">
        <v>0</v>
      </c>
      <c r="J32" s="11">
        <v>0</v>
      </c>
      <c r="K32" s="11">
        <v>0</v>
      </c>
      <c r="L32" s="11">
        <f>F32*I32+G32*J32+H32*K32</f>
        <v>0</v>
      </c>
      <c r="M32" s="11">
        <f>L32*E32</f>
        <v>0</v>
      </c>
    </row>
    <row r="33" spans="1:13" s="7" customFormat="1" x14ac:dyDescent="0.2">
      <c r="A33" s="38"/>
      <c r="B33" s="39"/>
      <c r="C33" s="39"/>
      <c r="D33" s="13" t="s">
        <v>3</v>
      </c>
      <c r="E33" s="12">
        <v>2</v>
      </c>
      <c r="F33" s="12">
        <v>21</v>
      </c>
      <c r="G33" s="12">
        <v>4</v>
      </c>
      <c r="H33" s="12">
        <v>0</v>
      </c>
      <c r="I33" s="11">
        <v>0</v>
      </c>
      <c r="J33" s="11">
        <v>0</v>
      </c>
      <c r="K33" s="11">
        <v>0</v>
      </c>
      <c r="L33" s="11">
        <f>F33*I33+G33*J33+H33*K33</f>
        <v>0</v>
      </c>
      <c r="M33" s="11">
        <f>L33*E33</f>
        <v>0</v>
      </c>
    </row>
    <row r="34" spans="1:13" s="7" customFormat="1" ht="15.75" customHeight="1" x14ac:dyDescent="0.2">
      <c r="A34" s="34" t="s">
        <v>8</v>
      </c>
      <c r="B34" s="34"/>
      <c r="C34" s="16"/>
      <c r="D34" s="16"/>
      <c r="E34" s="15">
        <f>SUM(E31:E33)</f>
        <v>2</v>
      </c>
      <c r="F34" s="15">
        <f>SUM(F31:F33)</f>
        <v>44</v>
      </c>
      <c r="G34" s="15">
        <f>SUM(G31:G33)</f>
        <v>10</v>
      </c>
      <c r="H34" s="15">
        <f>SUM(H31:H33)</f>
        <v>0</v>
      </c>
      <c r="I34" s="35"/>
      <c r="J34" s="35"/>
      <c r="K34" s="35"/>
      <c r="L34" s="14">
        <f>SUM(L31:L33)</f>
        <v>0</v>
      </c>
      <c r="M34" s="14">
        <f>SUM(M31:M33)</f>
        <v>0</v>
      </c>
    </row>
    <row r="35" spans="1:13" x14ac:dyDescent="0.2">
      <c r="A35" s="38">
        <v>5</v>
      </c>
      <c r="B35" s="39" t="s">
        <v>11</v>
      </c>
      <c r="C35" s="39" t="s">
        <v>39</v>
      </c>
      <c r="D35" s="13" t="s">
        <v>5</v>
      </c>
      <c r="E35" s="12">
        <v>0</v>
      </c>
      <c r="F35" s="12">
        <v>13</v>
      </c>
      <c r="G35" s="12">
        <v>4</v>
      </c>
      <c r="H35" s="12">
        <v>0</v>
      </c>
      <c r="I35" s="11">
        <v>0</v>
      </c>
      <c r="J35" s="11">
        <v>0</v>
      </c>
      <c r="K35" s="11">
        <v>0</v>
      </c>
      <c r="L35" s="11">
        <f>F35*I35+G35*J35+H35*K35</f>
        <v>0</v>
      </c>
      <c r="M35" s="11">
        <f>L35*E35</f>
        <v>0</v>
      </c>
    </row>
    <row r="36" spans="1:13" x14ac:dyDescent="0.2">
      <c r="A36" s="38"/>
      <c r="B36" s="39"/>
      <c r="C36" s="39"/>
      <c r="D36" s="13" t="s">
        <v>4</v>
      </c>
      <c r="E36" s="12">
        <v>0</v>
      </c>
      <c r="F36" s="12">
        <v>10</v>
      </c>
      <c r="G36" s="12">
        <v>2</v>
      </c>
      <c r="H36" s="12">
        <v>0</v>
      </c>
      <c r="I36" s="11">
        <v>0</v>
      </c>
      <c r="J36" s="11">
        <v>0</v>
      </c>
      <c r="K36" s="11">
        <v>0</v>
      </c>
      <c r="L36" s="11">
        <f>F36*I36+G36*J36+H36*K36</f>
        <v>0</v>
      </c>
      <c r="M36" s="11">
        <f>L36*E36</f>
        <v>0</v>
      </c>
    </row>
    <row r="37" spans="1:13" x14ac:dyDescent="0.2">
      <c r="A37" s="38"/>
      <c r="B37" s="39"/>
      <c r="C37" s="39"/>
      <c r="D37" s="13" t="s">
        <v>3</v>
      </c>
      <c r="E37" s="12">
        <v>3</v>
      </c>
      <c r="F37" s="12">
        <v>21</v>
      </c>
      <c r="G37" s="12">
        <v>4</v>
      </c>
      <c r="H37" s="12">
        <v>0</v>
      </c>
      <c r="I37" s="11">
        <v>0</v>
      </c>
      <c r="J37" s="11">
        <v>0</v>
      </c>
      <c r="K37" s="11">
        <v>0</v>
      </c>
      <c r="L37" s="11">
        <f>F37*I37+G37*J37+H37*K37</f>
        <v>0</v>
      </c>
      <c r="M37" s="11">
        <f>L37*E37</f>
        <v>0</v>
      </c>
    </row>
    <row r="38" spans="1:13" x14ac:dyDescent="0.2">
      <c r="A38" s="34" t="s">
        <v>8</v>
      </c>
      <c r="B38" s="34"/>
      <c r="C38" s="16"/>
      <c r="D38" s="16"/>
      <c r="E38" s="15">
        <f>SUM(E35:E37)</f>
        <v>3</v>
      </c>
      <c r="F38" s="15">
        <f>SUM(F35:F37)</f>
        <v>44</v>
      </c>
      <c r="G38" s="15">
        <f>SUM(G35:G37)</f>
        <v>10</v>
      </c>
      <c r="H38" s="15">
        <f>SUM(H35:H37)</f>
        <v>0</v>
      </c>
      <c r="I38" s="35"/>
      <c r="J38" s="35"/>
      <c r="K38" s="35"/>
      <c r="L38" s="14">
        <f>SUM(L35:L37)</f>
        <v>0</v>
      </c>
      <c r="M38" s="14">
        <f>SUM(M35:M37)</f>
        <v>0</v>
      </c>
    </row>
    <row r="39" spans="1:13" s="7" customFormat="1" ht="31.5" customHeight="1" x14ac:dyDescent="0.2">
      <c r="A39" s="36" t="s">
        <v>2</v>
      </c>
      <c r="B39" s="36"/>
      <c r="C39" s="10" t="s">
        <v>11</v>
      </c>
      <c r="D39" s="10"/>
      <c r="E39" s="9">
        <f>E22+E26+E30+E38+E34</f>
        <v>29</v>
      </c>
      <c r="F39" s="9">
        <f>F22+F26+F30+F38</f>
        <v>175</v>
      </c>
      <c r="G39" s="9">
        <f>G22+G26+G30+G38</f>
        <v>42</v>
      </c>
      <c r="H39" s="9">
        <f>H22+H26+H30+H38</f>
        <v>0</v>
      </c>
      <c r="I39" s="37"/>
      <c r="J39" s="37"/>
      <c r="K39" s="37"/>
      <c r="L39" s="8">
        <f>L22+L26+L30+L38+L34</f>
        <v>0</v>
      </c>
      <c r="M39" s="8">
        <f>M22+M26+M30+M38+M34</f>
        <v>0</v>
      </c>
    </row>
    <row r="40" spans="1:13" s="7" customFormat="1" x14ac:dyDescent="0.2">
      <c r="A40" s="38">
        <v>1</v>
      </c>
      <c r="B40" s="39" t="s">
        <v>10</v>
      </c>
      <c r="C40" s="39" t="s">
        <v>40</v>
      </c>
      <c r="D40" s="13" t="s">
        <v>5</v>
      </c>
      <c r="E40" s="12">
        <v>0</v>
      </c>
      <c r="F40" s="12">
        <v>12</v>
      </c>
      <c r="G40" s="12">
        <v>4</v>
      </c>
      <c r="H40" s="12">
        <v>0</v>
      </c>
      <c r="I40" s="11">
        <v>0</v>
      </c>
      <c r="J40" s="11">
        <v>0</v>
      </c>
      <c r="K40" s="11">
        <v>0</v>
      </c>
      <c r="L40" s="11">
        <f>F40*I40+G40*J40+H40*K40</f>
        <v>0</v>
      </c>
      <c r="M40" s="11">
        <f>L40*E40</f>
        <v>0</v>
      </c>
    </row>
    <row r="41" spans="1:13" s="7" customFormat="1" x14ac:dyDescent="0.2">
      <c r="A41" s="38"/>
      <c r="B41" s="39"/>
      <c r="C41" s="39"/>
      <c r="D41" s="13" t="s">
        <v>4</v>
      </c>
      <c r="E41" s="12">
        <v>0</v>
      </c>
      <c r="F41" s="12">
        <v>10</v>
      </c>
      <c r="G41" s="12">
        <v>3</v>
      </c>
      <c r="H41" s="12">
        <v>0</v>
      </c>
      <c r="I41" s="11">
        <v>0</v>
      </c>
      <c r="J41" s="11">
        <v>0</v>
      </c>
      <c r="K41" s="11">
        <v>0</v>
      </c>
      <c r="L41" s="11">
        <f>F41*I41+G41*J41+H41*K41</f>
        <v>0</v>
      </c>
      <c r="M41" s="11">
        <f>L41*E41</f>
        <v>0</v>
      </c>
    </row>
    <row r="42" spans="1:13" s="7" customFormat="1" x14ac:dyDescent="0.2">
      <c r="A42" s="38"/>
      <c r="B42" s="39"/>
      <c r="C42" s="39"/>
      <c r="D42" s="13" t="s">
        <v>3</v>
      </c>
      <c r="E42" s="12">
        <v>7</v>
      </c>
      <c r="F42" s="12">
        <v>20</v>
      </c>
      <c r="G42" s="12">
        <v>4</v>
      </c>
      <c r="H42" s="12">
        <v>0</v>
      </c>
      <c r="I42" s="11">
        <v>0</v>
      </c>
      <c r="J42" s="11">
        <v>0</v>
      </c>
      <c r="K42" s="11">
        <v>0</v>
      </c>
      <c r="L42" s="11">
        <f>F42*I42+G42*J42+H42*K42</f>
        <v>0</v>
      </c>
      <c r="M42" s="11">
        <f>L42*E42</f>
        <v>0</v>
      </c>
    </row>
    <row r="43" spans="1:13" s="7" customFormat="1" x14ac:dyDescent="0.2">
      <c r="A43" s="34" t="s">
        <v>8</v>
      </c>
      <c r="B43" s="34"/>
      <c r="C43" s="16"/>
      <c r="D43" s="16"/>
      <c r="E43" s="15">
        <f>SUM(E40:E42)</f>
        <v>7</v>
      </c>
      <c r="F43" s="15">
        <f>SUM(F40:F42)</f>
        <v>42</v>
      </c>
      <c r="G43" s="15">
        <f>SUM(G40:G42)</f>
        <v>11</v>
      </c>
      <c r="H43" s="15">
        <f>SUM(H40:H42)</f>
        <v>0</v>
      </c>
      <c r="I43" s="35"/>
      <c r="J43" s="35"/>
      <c r="K43" s="35"/>
      <c r="L43" s="14">
        <f>SUM(L40:L42)</f>
        <v>0</v>
      </c>
      <c r="M43" s="14">
        <f>SUM(M40:M42)</f>
        <v>0</v>
      </c>
    </row>
    <row r="44" spans="1:13" s="7" customFormat="1" x14ac:dyDescent="0.2">
      <c r="A44" s="38">
        <v>2</v>
      </c>
      <c r="B44" s="39" t="s">
        <v>10</v>
      </c>
      <c r="C44" s="39" t="s">
        <v>41</v>
      </c>
      <c r="D44" s="13" t="s">
        <v>5</v>
      </c>
      <c r="E44" s="12">
        <v>1</v>
      </c>
      <c r="F44" s="12">
        <v>12</v>
      </c>
      <c r="G44" s="12">
        <v>4</v>
      </c>
      <c r="H44" s="12">
        <v>0</v>
      </c>
      <c r="I44" s="11">
        <v>0</v>
      </c>
      <c r="J44" s="11">
        <v>0</v>
      </c>
      <c r="K44" s="11">
        <v>0</v>
      </c>
      <c r="L44" s="11">
        <f>F44*I44+G44*J44+H44*K44</f>
        <v>0</v>
      </c>
      <c r="M44" s="11">
        <f>L44*E44</f>
        <v>0</v>
      </c>
    </row>
    <row r="45" spans="1:13" s="7" customFormat="1" x14ac:dyDescent="0.2">
      <c r="A45" s="38"/>
      <c r="B45" s="39"/>
      <c r="C45" s="39"/>
      <c r="D45" s="13" t="s">
        <v>4</v>
      </c>
      <c r="E45" s="12">
        <v>0</v>
      </c>
      <c r="F45" s="12">
        <v>10</v>
      </c>
      <c r="G45" s="12">
        <v>2</v>
      </c>
      <c r="H45" s="12">
        <v>0</v>
      </c>
      <c r="I45" s="11">
        <v>0</v>
      </c>
      <c r="J45" s="11">
        <v>0</v>
      </c>
      <c r="K45" s="11">
        <v>0</v>
      </c>
      <c r="L45" s="11">
        <f>F45*I45+G45*J45+H45*K45</f>
        <v>0</v>
      </c>
      <c r="M45" s="11">
        <f>L45*E45</f>
        <v>0</v>
      </c>
    </row>
    <row r="46" spans="1:13" s="7" customFormat="1" x14ac:dyDescent="0.2">
      <c r="A46" s="38"/>
      <c r="B46" s="39"/>
      <c r="C46" s="39"/>
      <c r="D46" s="13" t="s">
        <v>3</v>
      </c>
      <c r="E46" s="12">
        <v>0</v>
      </c>
      <c r="F46" s="12">
        <v>20</v>
      </c>
      <c r="G46" s="12">
        <v>4</v>
      </c>
      <c r="H46" s="12">
        <v>0</v>
      </c>
      <c r="I46" s="11">
        <v>0</v>
      </c>
      <c r="J46" s="11">
        <v>0</v>
      </c>
      <c r="K46" s="11">
        <v>0</v>
      </c>
      <c r="L46" s="11">
        <f>F46*I46+G46*J46+H46*K46</f>
        <v>0</v>
      </c>
      <c r="M46" s="11">
        <f>L46*E46</f>
        <v>0</v>
      </c>
    </row>
    <row r="47" spans="1:13" s="7" customFormat="1" x14ac:dyDescent="0.2">
      <c r="A47" s="34" t="s">
        <v>8</v>
      </c>
      <c r="B47" s="34"/>
      <c r="C47" s="16"/>
      <c r="D47" s="16"/>
      <c r="E47" s="15">
        <f>SUM(E44:E46)</f>
        <v>1</v>
      </c>
      <c r="F47" s="15">
        <f>SUM(F44:F46)</f>
        <v>42</v>
      </c>
      <c r="G47" s="15">
        <f>SUM(G44:G46)</f>
        <v>10</v>
      </c>
      <c r="H47" s="15">
        <f>SUM(H44:H46)</f>
        <v>0</v>
      </c>
      <c r="I47" s="35"/>
      <c r="J47" s="35"/>
      <c r="K47" s="35"/>
      <c r="L47" s="14">
        <f>SUM(L44:L46)</f>
        <v>0</v>
      </c>
      <c r="M47" s="14">
        <f>SUM(M44:M46)</f>
        <v>0</v>
      </c>
    </row>
    <row r="48" spans="1:13" s="7" customFormat="1" x14ac:dyDescent="0.2">
      <c r="A48" s="38">
        <v>3</v>
      </c>
      <c r="B48" s="39" t="s">
        <v>10</v>
      </c>
      <c r="C48" s="39" t="s">
        <v>42</v>
      </c>
      <c r="D48" s="13" t="s">
        <v>5</v>
      </c>
      <c r="E48" s="12">
        <v>4</v>
      </c>
      <c r="F48" s="12">
        <v>12</v>
      </c>
      <c r="G48" s="12">
        <v>4</v>
      </c>
      <c r="H48" s="12">
        <v>0</v>
      </c>
      <c r="I48" s="11">
        <v>0</v>
      </c>
      <c r="J48" s="11">
        <v>0</v>
      </c>
      <c r="K48" s="11">
        <v>0</v>
      </c>
      <c r="L48" s="11">
        <f>F48*I48+G48*J48+H48*K48</f>
        <v>0</v>
      </c>
      <c r="M48" s="11">
        <f>L48*E48</f>
        <v>0</v>
      </c>
    </row>
    <row r="49" spans="1:13" s="7" customFormat="1" x14ac:dyDescent="0.2">
      <c r="A49" s="38"/>
      <c r="B49" s="39"/>
      <c r="C49" s="39"/>
      <c r="D49" s="13" t="s">
        <v>4</v>
      </c>
      <c r="E49" s="12">
        <v>0</v>
      </c>
      <c r="F49" s="12">
        <v>10</v>
      </c>
      <c r="G49" s="12">
        <v>2</v>
      </c>
      <c r="H49" s="12">
        <v>0</v>
      </c>
      <c r="I49" s="11">
        <v>0</v>
      </c>
      <c r="J49" s="11">
        <v>0</v>
      </c>
      <c r="K49" s="11">
        <v>0</v>
      </c>
      <c r="L49" s="11">
        <f>F49*I49+G49*J49+H49*K49</f>
        <v>0</v>
      </c>
      <c r="M49" s="11">
        <f>L49*E49</f>
        <v>0</v>
      </c>
    </row>
    <row r="50" spans="1:13" s="7" customFormat="1" x14ac:dyDescent="0.2">
      <c r="A50" s="38"/>
      <c r="B50" s="39"/>
      <c r="C50" s="39"/>
      <c r="D50" s="13" t="s">
        <v>3</v>
      </c>
      <c r="E50" s="12">
        <v>5</v>
      </c>
      <c r="F50" s="12">
        <v>20</v>
      </c>
      <c r="G50" s="12">
        <v>4</v>
      </c>
      <c r="H50" s="12">
        <v>0</v>
      </c>
      <c r="I50" s="11">
        <v>0</v>
      </c>
      <c r="J50" s="11">
        <v>0</v>
      </c>
      <c r="K50" s="11">
        <v>0</v>
      </c>
      <c r="L50" s="11">
        <f>F50*I50+G50*J50+H50*K50</f>
        <v>0</v>
      </c>
      <c r="M50" s="11">
        <f>L50*E50</f>
        <v>0</v>
      </c>
    </row>
    <row r="51" spans="1:13" s="7" customFormat="1" x14ac:dyDescent="0.2">
      <c r="A51" s="34" t="s">
        <v>8</v>
      </c>
      <c r="B51" s="34"/>
      <c r="C51" s="16"/>
      <c r="D51" s="16"/>
      <c r="E51" s="15">
        <f>SUM(E48:E50)</f>
        <v>9</v>
      </c>
      <c r="F51" s="15">
        <f>SUM(F48:F50)</f>
        <v>42</v>
      </c>
      <c r="G51" s="15">
        <f>SUM(G48:G50)</f>
        <v>10</v>
      </c>
      <c r="H51" s="15">
        <f>SUM(H48:H50)</f>
        <v>0</v>
      </c>
      <c r="I51" s="35"/>
      <c r="J51" s="35"/>
      <c r="K51" s="35"/>
      <c r="L51" s="14">
        <f>SUM(L48:L50)</f>
        <v>0</v>
      </c>
      <c r="M51" s="14">
        <f>SUM(M48:M50)</f>
        <v>0</v>
      </c>
    </row>
    <row r="52" spans="1:13" s="7" customFormat="1" x14ac:dyDescent="0.2">
      <c r="A52" s="38">
        <v>4</v>
      </c>
      <c r="B52" s="39" t="s">
        <v>10</v>
      </c>
      <c r="C52" s="39" t="s">
        <v>43</v>
      </c>
      <c r="D52" s="13" t="s">
        <v>5</v>
      </c>
      <c r="E52" s="12">
        <v>2</v>
      </c>
      <c r="F52" s="12">
        <v>12</v>
      </c>
      <c r="G52" s="12">
        <v>4</v>
      </c>
      <c r="H52" s="12">
        <v>0</v>
      </c>
      <c r="I52" s="11">
        <v>0</v>
      </c>
      <c r="J52" s="11">
        <v>0</v>
      </c>
      <c r="K52" s="11">
        <v>0</v>
      </c>
      <c r="L52" s="11">
        <f>F52*I52+G52*J52+H52*K52</f>
        <v>0</v>
      </c>
      <c r="M52" s="11">
        <f>L52*E52</f>
        <v>0</v>
      </c>
    </row>
    <row r="53" spans="1:13" s="7" customFormat="1" x14ac:dyDescent="0.2">
      <c r="A53" s="38"/>
      <c r="B53" s="39"/>
      <c r="C53" s="39"/>
      <c r="D53" s="13" t="s">
        <v>4</v>
      </c>
      <c r="E53" s="12">
        <v>0</v>
      </c>
      <c r="F53" s="12">
        <v>10</v>
      </c>
      <c r="G53" s="12">
        <v>3</v>
      </c>
      <c r="H53" s="12">
        <v>0</v>
      </c>
      <c r="I53" s="11">
        <v>0</v>
      </c>
      <c r="J53" s="11">
        <v>0</v>
      </c>
      <c r="K53" s="11">
        <v>0</v>
      </c>
      <c r="L53" s="11">
        <f>F53*I53+G53*J53+H53*K53</f>
        <v>0</v>
      </c>
      <c r="M53" s="11">
        <f>L53*E53</f>
        <v>0</v>
      </c>
    </row>
    <row r="54" spans="1:13" s="7" customFormat="1" x14ac:dyDescent="0.2">
      <c r="A54" s="38"/>
      <c r="B54" s="39"/>
      <c r="C54" s="39"/>
      <c r="D54" s="13" t="s">
        <v>3</v>
      </c>
      <c r="E54" s="12">
        <v>5</v>
      </c>
      <c r="F54" s="12">
        <v>20</v>
      </c>
      <c r="G54" s="12">
        <v>4</v>
      </c>
      <c r="H54" s="12">
        <v>0</v>
      </c>
      <c r="I54" s="11">
        <v>0</v>
      </c>
      <c r="J54" s="11">
        <v>0</v>
      </c>
      <c r="K54" s="11">
        <v>0</v>
      </c>
      <c r="L54" s="11">
        <f>F54*I54+G54*J54+H54*K54</f>
        <v>0</v>
      </c>
      <c r="M54" s="11">
        <f>L54*E54</f>
        <v>0</v>
      </c>
    </row>
    <row r="55" spans="1:13" s="7" customFormat="1" x14ac:dyDescent="0.2">
      <c r="A55" s="34" t="s">
        <v>8</v>
      </c>
      <c r="B55" s="34"/>
      <c r="C55" s="16"/>
      <c r="D55" s="16"/>
      <c r="E55" s="15">
        <f>SUM(E52:E54)</f>
        <v>7</v>
      </c>
      <c r="F55" s="15">
        <f>SUM(F52:F54)</f>
        <v>42</v>
      </c>
      <c r="G55" s="15">
        <f>SUM(G52:G54)</f>
        <v>11</v>
      </c>
      <c r="H55" s="15">
        <f>SUM(H52:H54)</f>
        <v>0</v>
      </c>
      <c r="I55" s="35"/>
      <c r="J55" s="35"/>
      <c r="K55" s="35"/>
      <c r="L55" s="14">
        <f>SUM(L52:L54)</f>
        <v>0</v>
      </c>
      <c r="M55" s="14">
        <f>SUM(M52:M54)</f>
        <v>0</v>
      </c>
    </row>
    <row r="56" spans="1:13" s="7" customFormat="1" x14ac:dyDescent="0.2">
      <c r="A56" s="38">
        <v>5</v>
      </c>
      <c r="B56" s="39" t="s">
        <v>10</v>
      </c>
      <c r="C56" s="39" t="s">
        <v>44</v>
      </c>
      <c r="D56" s="13" t="s">
        <v>5</v>
      </c>
      <c r="E56" s="12">
        <v>0</v>
      </c>
      <c r="F56" s="12">
        <v>12</v>
      </c>
      <c r="G56" s="12">
        <v>6</v>
      </c>
      <c r="H56" s="12">
        <v>0</v>
      </c>
      <c r="I56" s="11">
        <v>0</v>
      </c>
      <c r="J56" s="11">
        <v>0</v>
      </c>
      <c r="K56" s="11">
        <v>0</v>
      </c>
      <c r="L56" s="11">
        <f>F56*I56+G56*J56+H56*K56</f>
        <v>0</v>
      </c>
      <c r="M56" s="11">
        <f>L56*E56</f>
        <v>0</v>
      </c>
    </row>
    <row r="57" spans="1:13" s="7" customFormat="1" x14ac:dyDescent="0.2">
      <c r="A57" s="38"/>
      <c r="B57" s="39"/>
      <c r="C57" s="39"/>
      <c r="D57" s="13" t="s">
        <v>4</v>
      </c>
      <c r="E57" s="12">
        <v>0</v>
      </c>
      <c r="F57" s="12">
        <v>10</v>
      </c>
      <c r="G57" s="12">
        <v>2</v>
      </c>
      <c r="H57" s="12">
        <v>0</v>
      </c>
      <c r="I57" s="11">
        <v>0</v>
      </c>
      <c r="J57" s="11">
        <v>0</v>
      </c>
      <c r="K57" s="11">
        <v>0</v>
      </c>
      <c r="L57" s="11">
        <f>F57*I57+G57*J57+H57*K57</f>
        <v>0</v>
      </c>
      <c r="M57" s="11">
        <f>L57*E57</f>
        <v>0</v>
      </c>
    </row>
    <row r="58" spans="1:13" s="7" customFormat="1" x14ac:dyDescent="0.2">
      <c r="A58" s="38"/>
      <c r="B58" s="39"/>
      <c r="C58" s="39"/>
      <c r="D58" s="13" t="s">
        <v>3</v>
      </c>
      <c r="E58" s="12">
        <v>22</v>
      </c>
      <c r="F58" s="12">
        <v>22</v>
      </c>
      <c r="G58" s="12">
        <v>9</v>
      </c>
      <c r="H58" s="12">
        <v>0</v>
      </c>
      <c r="I58" s="11">
        <v>0</v>
      </c>
      <c r="J58" s="11">
        <v>0</v>
      </c>
      <c r="K58" s="11">
        <v>0</v>
      </c>
      <c r="L58" s="11">
        <f>F58*I58+G58*J58+H58*K58</f>
        <v>0</v>
      </c>
      <c r="M58" s="11">
        <f>L58*E58</f>
        <v>0</v>
      </c>
    </row>
    <row r="59" spans="1:13" s="7" customFormat="1" x14ac:dyDescent="0.2">
      <c r="A59" s="34" t="s">
        <v>8</v>
      </c>
      <c r="B59" s="34"/>
      <c r="C59" s="16"/>
      <c r="D59" s="16"/>
      <c r="E59" s="15">
        <f>SUM(E56:E58)</f>
        <v>22</v>
      </c>
      <c r="F59" s="15">
        <f>SUM(F56:F58)</f>
        <v>44</v>
      </c>
      <c r="G59" s="15">
        <f>SUM(G56:G58)</f>
        <v>17</v>
      </c>
      <c r="H59" s="15">
        <f>SUM(H56:H58)</f>
        <v>0</v>
      </c>
      <c r="I59" s="35"/>
      <c r="J59" s="35"/>
      <c r="K59" s="35"/>
      <c r="L59" s="14">
        <f>SUM(L56:L58)</f>
        <v>0</v>
      </c>
      <c r="M59" s="14">
        <f>SUM(M56:M58)</f>
        <v>0</v>
      </c>
    </row>
    <row r="60" spans="1:13" s="7" customFormat="1" ht="31.5" customHeight="1" x14ac:dyDescent="0.2">
      <c r="A60" s="36" t="s">
        <v>2</v>
      </c>
      <c r="B60" s="36"/>
      <c r="C60" s="10" t="s">
        <v>10</v>
      </c>
      <c r="D60" s="10"/>
      <c r="E60" s="9">
        <f>E43+E47+E51+E59+E55</f>
        <v>46</v>
      </c>
      <c r="F60" s="9">
        <f>F43+F47+F51+F59</f>
        <v>170</v>
      </c>
      <c r="G60" s="9">
        <f>G43+G47+G51+G59</f>
        <v>48</v>
      </c>
      <c r="H60" s="9">
        <f>H43+H47+H51+H59</f>
        <v>0</v>
      </c>
      <c r="I60" s="37"/>
      <c r="J60" s="37"/>
      <c r="K60" s="37"/>
      <c r="L60" s="8">
        <f>L43+L47+L51+L59+L55</f>
        <v>0</v>
      </c>
      <c r="M60" s="8">
        <f>M43+M47+M51+M59+M55</f>
        <v>0</v>
      </c>
    </row>
    <row r="61" spans="1:13" s="7" customFormat="1" x14ac:dyDescent="0.2">
      <c r="A61" s="38">
        <v>1</v>
      </c>
      <c r="B61" s="39" t="s">
        <v>9</v>
      </c>
      <c r="C61" s="39" t="s">
        <v>45</v>
      </c>
      <c r="D61" s="13" t="s">
        <v>5</v>
      </c>
      <c r="E61" s="12">
        <v>0</v>
      </c>
      <c r="F61" s="12">
        <v>10</v>
      </c>
      <c r="G61" s="12">
        <v>4</v>
      </c>
      <c r="H61" s="12">
        <v>0</v>
      </c>
      <c r="I61" s="11">
        <v>0</v>
      </c>
      <c r="J61" s="11">
        <v>0</v>
      </c>
      <c r="K61" s="11">
        <v>0</v>
      </c>
      <c r="L61" s="11">
        <f>F61*I61+G61*J61+H61*K61</f>
        <v>0</v>
      </c>
      <c r="M61" s="11">
        <f>L61*E61</f>
        <v>0</v>
      </c>
    </row>
    <row r="62" spans="1:13" s="7" customFormat="1" x14ac:dyDescent="0.2">
      <c r="A62" s="38"/>
      <c r="B62" s="39"/>
      <c r="C62" s="39"/>
      <c r="D62" s="13" t="s">
        <v>4</v>
      </c>
      <c r="E62" s="12">
        <v>0</v>
      </c>
      <c r="F62" s="12">
        <v>8</v>
      </c>
      <c r="G62" s="12">
        <v>3</v>
      </c>
      <c r="H62" s="12">
        <v>0</v>
      </c>
      <c r="I62" s="11">
        <v>0</v>
      </c>
      <c r="J62" s="11">
        <v>0</v>
      </c>
      <c r="K62" s="11">
        <v>0</v>
      </c>
      <c r="L62" s="11">
        <f>F62*I62+G62*J62+H62*K62</f>
        <v>0</v>
      </c>
      <c r="M62" s="11">
        <f>L62*E62</f>
        <v>0</v>
      </c>
    </row>
    <row r="63" spans="1:13" s="7" customFormat="1" x14ac:dyDescent="0.2">
      <c r="A63" s="38"/>
      <c r="B63" s="39"/>
      <c r="C63" s="39"/>
      <c r="D63" s="13" t="s">
        <v>3</v>
      </c>
      <c r="E63" s="12">
        <v>2</v>
      </c>
      <c r="F63" s="12">
        <v>16</v>
      </c>
      <c r="G63" s="12">
        <v>4</v>
      </c>
      <c r="H63" s="12">
        <v>0</v>
      </c>
      <c r="I63" s="11">
        <v>0</v>
      </c>
      <c r="J63" s="11">
        <v>0</v>
      </c>
      <c r="K63" s="11">
        <v>0</v>
      </c>
      <c r="L63" s="11">
        <f>F63*I63+G63*J63+H63*K63</f>
        <v>0</v>
      </c>
      <c r="M63" s="11">
        <f>L63*E63</f>
        <v>0</v>
      </c>
    </row>
    <row r="64" spans="1:13" s="7" customFormat="1" x14ac:dyDescent="0.2">
      <c r="A64" s="34" t="s">
        <v>8</v>
      </c>
      <c r="B64" s="34"/>
      <c r="C64" s="16"/>
      <c r="D64" s="16"/>
      <c r="E64" s="15">
        <f>SUM(E61:E63)</f>
        <v>2</v>
      </c>
      <c r="F64" s="15">
        <f>SUM(F61:F63)</f>
        <v>34</v>
      </c>
      <c r="G64" s="15">
        <f>SUM(G61:G63)</f>
        <v>11</v>
      </c>
      <c r="H64" s="15">
        <f>SUM(H61:H63)</f>
        <v>0</v>
      </c>
      <c r="I64" s="35"/>
      <c r="J64" s="35"/>
      <c r="K64" s="35"/>
      <c r="L64" s="14">
        <f>SUM(L61:L63)</f>
        <v>0</v>
      </c>
      <c r="M64" s="14">
        <f>SUM(M61:M63)</f>
        <v>0</v>
      </c>
    </row>
    <row r="65" spans="1:13" s="7" customFormat="1" x14ac:dyDescent="0.2">
      <c r="A65" s="38">
        <v>2</v>
      </c>
      <c r="B65" s="39" t="s">
        <v>9</v>
      </c>
      <c r="C65" s="39" t="s">
        <v>46</v>
      </c>
      <c r="D65" s="13" t="s">
        <v>5</v>
      </c>
      <c r="E65" s="12">
        <v>3</v>
      </c>
      <c r="F65" s="12">
        <v>10</v>
      </c>
      <c r="G65" s="12">
        <v>4</v>
      </c>
      <c r="H65" s="12">
        <v>0</v>
      </c>
      <c r="I65" s="11">
        <v>0</v>
      </c>
      <c r="J65" s="11">
        <v>0</v>
      </c>
      <c r="K65" s="11">
        <v>0</v>
      </c>
      <c r="L65" s="11">
        <f>F65*I65+G65*J65+H65*K65</f>
        <v>0</v>
      </c>
      <c r="M65" s="11">
        <f>L65*E65</f>
        <v>0</v>
      </c>
    </row>
    <row r="66" spans="1:13" s="7" customFormat="1" x14ac:dyDescent="0.2">
      <c r="A66" s="38"/>
      <c r="B66" s="39"/>
      <c r="C66" s="39"/>
      <c r="D66" s="13" t="s">
        <v>4</v>
      </c>
      <c r="E66" s="12">
        <v>0</v>
      </c>
      <c r="F66" s="12">
        <v>8</v>
      </c>
      <c r="G66" s="12">
        <v>3</v>
      </c>
      <c r="H66" s="12">
        <v>0</v>
      </c>
      <c r="I66" s="11">
        <v>0</v>
      </c>
      <c r="J66" s="11">
        <v>0</v>
      </c>
      <c r="K66" s="11">
        <v>0</v>
      </c>
      <c r="L66" s="11">
        <f>F66*I66+G66*J66+H66*K66</f>
        <v>0</v>
      </c>
      <c r="M66" s="11">
        <f>L66*E66</f>
        <v>0</v>
      </c>
    </row>
    <row r="67" spans="1:13" s="7" customFormat="1" x14ac:dyDescent="0.2">
      <c r="A67" s="38"/>
      <c r="B67" s="39"/>
      <c r="C67" s="39"/>
      <c r="D67" s="13" t="s">
        <v>3</v>
      </c>
      <c r="E67" s="12">
        <v>24</v>
      </c>
      <c r="F67" s="12">
        <v>16</v>
      </c>
      <c r="G67" s="12">
        <v>4</v>
      </c>
      <c r="H67" s="12">
        <v>0</v>
      </c>
      <c r="I67" s="11">
        <v>0</v>
      </c>
      <c r="J67" s="11">
        <v>0</v>
      </c>
      <c r="K67" s="11">
        <v>0</v>
      </c>
      <c r="L67" s="11">
        <f>F67*I67+G67*J67+H67*K67</f>
        <v>0</v>
      </c>
      <c r="M67" s="11">
        <f>L67*E67</f>
        <v>0</v>
      </c>
    </row>
    <row r="68" spans="1:13" s="7" customFormat="1" x14ac:dyDescent="0.2">
      <c r="A68" s="34" t="s">
        <v>8</v>
      </c>
      <c r="B68" s="34"/>
      <c r="C68" s="16"/>
      <c r="D68" s="16"/>
      <c r="E68" s="15">
        <f>SUM(E65:E67)</f>
        <v>27</v>
      </c>
      <c r="F68" s="15">
        <f>SUM(F65:F67)</f>
        <v>34</v>
      </c>
      <c r="G68" s="15">
        <f>SUM(G65:G67)</f>
        <v>11</v>
      </c>
      <c r="H68" s="15">
        <f>SUM(H65:H67)</f>
        <v>0</v>
      </c>
      <c r="I68" s="35"/>
      <c r="J68" s="35"/>
      <c r="K68" s="35"/>
      <c r="L68" s="14">
        <f>SUM(L65:L67)</f>
        <v>0</v>
      </c>
      <c r="M68" s="14">
        <f>SUM(M65:M67)</f>
        <v>0</v>
      </c>
    </row>
    <row r="69" spans="1:13" s="7" customFormat="1" x14ac:dyDescent="0.2">
      <c r="A69" s="38">
        <v>3</v>
      </c>
      <c r="B69" s="39" t="s">
        <v>9</v>
      </c>
      <c r="C69" s="39" t="s">
        <v>47</v>
      </c>
      <c r="D69" s="13" t="s">
        <v>5</v>
      </c>
      <c r="E69" s="12">
        <v>3</v>
      </c>
      <c r="F69" s="12">
        <v>11</v>
      </c>
      <c r="G69" s="12">
        <v>4</v>
      </c>
      <c r="H69" s="12">
        <v>0</v>
      </c>
      <c r="I69" s="11">
        <v>0</v>
      </c>
      <c r="J69" s="11">
        <v>0</v>
      </c>
      <c r="K69" s="11">
        <v>0</v>
      </c>
      <c r="L69" s="11">
        <f>F69*I69+G69*J69+H69*K69</f>
        <v>0</v>
      </c>
      <c r="M69" s="11">
        <f>L69*E69</f>
        <v>0</v>
      </c>
    </row>
    <row r="70" spans="1:13" s="7" customFormat="1" x14ac:dyDescent="0.2">
      <c r="A70" s="38"/>
      <c r="B70" s="39"/>
      <c r="C70" s="39"/>
      <c r="D70" s="13" t="s">
        <v>4</v>
      </c>
      <c r="E70" s="12">
        <v>0</v>
      </c>
      <c r="F70" s="12">
        <v>8</v>
      </c>
      <c r="G70" s="12">
        <v>3</v>
      </c>
      <c r="H70" s="12">
        <v>0</v>
      </c>
      <c r="I70" s="11">
        <v>0</v>
      </c>
      <c r="J70" s="11">
        <v>0</v>
      </c>
      <c r="K70" s="11">
        <v>0</v>
      </c>
      <c r="L70" s="11">
        <f>F70*I70+G70*J70+H70*K70</f>
        <v>0</v>
      </c>
      <c r="M70" s="11">
        <f>L70*E70</f>
        <v>0</v>
      </c>
    </row>
    <row r="71" spans="1:13" s="7" customFormat="1" x14ac:dyDescent="0.2">
      <c r="A71" s="38"/>
      <c r="B71" s="39"/>
      <c r="C71" s="39"/>
      <c r="D71" s="13" t="s">
        <v>3</v>
      </c>
      <c r="E71" s="12">
        <v>10</v>
      </c>
      <c r="F71" s="12">
        <v>20</v>
      </c>
      <c r="G71" s="12">
        <v>4</v>
      </c>
      <c r="H71" s="12">
        <v>0</v>
      </c>
      <c r="I71" s="11">
        <v>0</v>
      </c>
      <c r="J71" s="11">
        <v>0</v>
      </c>
      <c r="K71" s="11">
        <v>0</v>
      </c>
      <c r="L71" s="11">
        <f>F71*I71+G71*J71+H71*K71</f>
        <v>0</v>
      </c>
      <c r="M71" s="11">
        <f>L71*E71</f>
        <v>0</v>
      </c>
    </row>
    <row r="72" spans="1:13" s="7" customFormat="1" x14ac:dyDescent="0.2">
      <c r="A72" s="34" t="s">
        <v>8</v>
      </c>
      <c r="B72" s="34"/>
      <c r="C72" s="16"/>
      <c r="D72" s="16"/>
      <c r="E72" s="15">
        <f>SUM(E69:E71)</f>
        <v>13</v>
      </c>
      <c r="F72" s="15">
        <f>SUM(F69:F71)</f>
        <v>39</v>
      </c>
      <c r="G72" s="15">
        <f>SUM(G69:G71)</f>
        <v>11</v>
      </c>
      <c r="H72" s="15">
        <f>SUM(H69:H71)</f>
        <v>0</v>
      </c>
      <c r="I72" s="35"/>
      <c r="J72" s="35"/>
      <c r="K72" s="35"/>
      <c r="L72" s="14">
        <f>SUM(L69:L71)</f>
        <v>0</v>
      </c>
      <c r="M72" s="14">
        <f>SUM(M69:M71)</f>
        <v>0</v>
      </c>
    </row>
    <row r="73" spans="1:13" s="7" customFormat="1" ht="31.5" customHeight="1" x14ac:dyDescent="0.2">
      <c r="A73" s="36" t="s">
        <v>2</v>
      </c>
      <c r="B73" s="36"/>
      <c r="C73" s="10" t="s">
        <v>9</v>
      </c>
      <c r="D73" s="10"/>
      <c r="E73" s="9">
        <f>E64+E68+E72</f>
        <v>42</v>
      </c>
      <c r="F73" s="9">
        <f>F64+F68+F72</f>
        <v>107</v>
      </c>
      <c r="G73" s="9">
        <f>G64+G68+G72</f>
        <v>33</v>
      </c>
      <c r="H73" s="9">
        <f>H64+H68+H72</f>
        <v>0</v>
      </c>
      <c r="I73" s="37"/>
      <c r="J73" s="37"/>
      <c r="K73" s="37"/>
      <c r="L73" s="8">
        <f>L64+L68+L72</f>
        <v>0</v>
      </c>
      <c r="M73" s="8">
        <f>M64+M68+M72</f>
        <v>0</v>
      </c>
    </row>
    <row r="74" spans="1:13" x14ac:dyDescent="0.2">
      <c r="A74" s="38">
        <v>1</v>
      </c>
      <c r="B74" s="39" t="s">
        <v>7</v>
      </c>
      <c r="C74" s="39" t="s">
        <v>48</v>
      </c>
      <c r="D74" s="13" t="s">
        <v>5</v>
      </c>
      <c r="E74" s="12">
        <v>8</v>
      </c>
      <c r="F74" s="12">
        <v>11</v>
      </c>
      <c r="G74" s="12">
        <v>4</v>
      </c>
      <c r="H74" s="12">
        <v>0</v>
      </c>
      <c r="I74" s="11">
        <v>0</v>
      </c>
      <c r="J74" s="11">
        <v>0</v>
      </c>
      <c r="K74" s="11">
        <v>0</v>
      </c>
      <c r="L74" s="11">
        <f>F74*I74+G74*J74+H74*K74</f>
        <v>0</v>
      </c>
      <c r="M74" s="11">
        <f>L74*E74</f>
        <v>0</v>
      </c>
    </row>
    <row r="75" spans="1:13" x14ac:dyDescent="0.2">
      <c r="A75" s="38"/>
      <c r="B75" s="39"/>
      <c r="C75" s="39"/>
      <c r="D75" s="13" t="s">
        <v>4</v>
      </c>
      <c r="E75" s="12">
        <v>0</v>
      </c>
      <c r="F75" s="12">
        <v>10</v>
      </c>
      <c r="G75" s="12">
        <v>2</v>
      </c>
      <c r="H75" s="12">
        <v>0</v>
      </c>
      <c r="I75" s="11">
        <v>0</v>
      </c>
      <c r="J75" s="11">
        <v>0</v>
      </c>
      <c r="K75" s="11">
        <v>0</v>
      </c>
      <c r="L75" s="11">
        <f>F75*I75+G75*J75+H75*K75</f>
        <v>0</v>
      </c>
      <c r="M75" s="11">
        <f>L75*E75</f>
        <v>0</v>
      </c>
    </row>
    <row r="76" spans="1:13" x14ac:dyDescent="0.2">
      <c r="A76" s="38"/>
      <c r="B76" s="39"/>
      <c r="C76" s="39"/>
      <c r="D76" s="13" t="s">
        <v>3</v>
      </c>
      <c r="E76" s="12">
        <v>36</v>
      </c>
      <c r="F76" s="12">
        <v>23</v>
      </c>
      <c r="G76" s="12">
        <v>4</v>
      </c>
      <c r="H76" s="12">
        <v>18</v>
      </c>
      <c r="I76" s="11">
        <v>0</v>
      </c>
      <c r="J76" s="11">
        <v>0</v>
      </c>
      <c r="K76" s="11">
        <v>0</v>
      </c>
      <c r="L76" s="11">
        <f>F76*I76+G76*J76+H76*K76</f>
        <v>0</v>
      </c>
      <c r="M76" s="11">
        <f>L76*E76</f>
        <v>0</v>
      </c>
    </row>
    <row r="77" spans="1:13" s="7" customFormat="1" ht="27" customHeight="1" x14ac:dyDescent="0.2">
      <c r="A77" s="36" t="s">
        <v>2</v>
      </c>
      <c r="B77" s="36"/>
      <c r="C77" s="10" t="s">
        <v>7</v>
      </c>
      <c r="D77" s="10"/>
      <c r="E77" s="9">
        <f>SUM(E74:E76)</f>
        <v>44</v>
      </c>
      <c r="F77" s="9">
        <f>SUM(F74:F76)</f>
        <v>44</v>
      </c>
      <c r="G77" s="9">
        <f>SUM(G74:G76)</f>
        <v>10</v>
      </c>
      <c r="H77" s="9">
        <f>SUM(H74:H76)</f>
        <v>18</v>
      </c>
      <c r="I77" s="37"/>
      <c r="J77" s="37"/>
      <c r="K77" s="37"/>
      <c r="L77" s="8">
        <f>SUM(L74:L76)</f>
        <v>0</v>
      </c>
      <c r="M77" s="8">
        <f>SUM(M74:M76)</f>
        <v>0</v>
      </c>
    </row>
    <row r="78" spans="1:13" x14ac:dyDescent="0.2">
      <c r="A78" s="38">
        <v>1</v>
      </c>
      <c r="B78" s="39" t="s">
        <v>6</v>
      </c>
      <c r="C78" s="39" t="s">
        <v>49</v>
      </c>
      <c r="D78" s="13" t="s">
        <v>5</v>
      </c>
      <c r="E78" s="12">
        <v>9</v>
      </c>
      <c r="F78" s="12">
        <v>14</v>
      </c>
      <c r="G78" s="12">
        <v>4</v>
      </c>
      <c r="H78" s="12">
        <v>0</v>
      </c>
      <c r="I78" s="11">
        <v>0</v>
      </c>
      <c r="J78" s="11">
        <v>0</v>
      </c>
      <c r="K78" s="11">
        <v>0</v>
      </c>
      <c r="L78" s="11">
        <f>F78*I78+G78*J78+H78*K78</f>
        <v>0</v>
      </c>
      <c r="M78" s="11">
        <f>L78*E78</f>
        <v>0</v>
      </c>
    </row>
    <row r="79" spans="1:13" x14ac:dyDescent="0.2">
      <c r="A79" s="38"/>
      <c r="B79" s="39"/>
      <c r="C79" s="39"/>
      <c r="D79" s="13" t="s">
        <v>4</v>
      </c>
      <c r="E79" s="12">
        <v>0</v>
      </c>
      <c r="F79" s="12">
        <v>11</v>
      </c>
      <c r="G79" s="12">
        <v>2</v>
      </c>
      <c r="H79" s="12">
        <v>0</v>
      </c>
      <c r="I79" s="11">
        <v>0</v>
      </c>
      <c r="J79" s="11">
        <v>0</v>
      </c>
      <c r="K79" s="11">
        <v>0</v>
      </c>
      <c r="L79" s="11">
        <f>F79*I79+G79*J79+H79*K79</f>
        <v>0</v>
      </c>
      <c r="M79" s="11">
        <f>L79*E79</f>
        <v>0</v>
      </c>
    </row>
    <row r="80" spans="1:13" x14ac:dyDescent="0.2">
      <c r="A80" s="38"/>
      <c r="B80" s="39"/>
      <c r="C80" s="39"/>
      <c r="D80" s="13" t="s">
        <v>3</v>
      </c>
      <c r="E80" s="12">
        <v>12</v>
      </c>
      <c r="F80" s="12">
        <v>23</v>
      </c>
      <c r="G80" s="12">
        <v>4</v>
      </c>
      <c r="H80" s="12">
        <v>18</v>
      </c>
      <c r="I80" s="11">
        <v>0</v>
      </c>
      <c r="J80" s="11">
        <v>0</v>
      </c>
      <c r="K80" s="11">
        <v>0</v>
      </c>
      <c r="L80" s="11">
        <f>F80*I80+G80*J80+H80*K80</f>
        <v>0</v>
      </c>
      <c r="M80" s="11">
        <f>L80*E80</f>
        <v>0</v>
      </c>
    </row>
    <row r="81" spans="1:13" s="7" customFormat="1" ht="29.25" customHeight="1" x14ac:dyDescent="0.2">
      <c r="A81" s="36" t="s">
        <v>2</v>
      </c>
      <c r="B81" s="36"/>
      <c r="C81" s="10" t="s">
        <v>6</v>
      </c>
      <c r="D81" s="10"/>
      <c r="E81" s="9">
        <f>SUM(E78:E80)</f>
        <v>21</v>
      </c>
      <c r="F81" s="9">
        <f>SUM(F78:F80)</f>
        <v>48</v>
      </c>
      <c r="G81" s="9">
        <f>SUM(G78:G80)</f>
        <v>10</v>
      </c>
      <c r="H81" s="9">
        <f>SUM(H78:H80)</f>
        <v>18</v>
      </c>
      <c r="I81" s="37"/>
      <c r="J81" s="37"/>
      <c r="K81" s="37"/>
      <c r="L81" s="8">
        <f>SUM(L78:L80)</f>
        <v>0</v>
      </c>
      <c r="M81" s="8">
        <f>SUM(M78:M80)</f>
        <v>0</v>
      </c>
    </row>
    <row r="82" spans="1:13" s="3" customFormat="1" ht="32.25" customHeight="1" x14ac:dyDescent="0.2">
      <c r="A82" s="42" t="s">
        <v>1</v>
      </c>
      <c r="B82" s="42"/>
      <c r="C82" s="42"/>
      <c r="D82" s="6"/>
      <c r="E82" s="5">
        <f>E18+E39+E60+E73+E77+E81</f>
        <v>238</v>
      </c>
      <c r="F82" s="5">
        <f>F18+F39+F60+F73+F77+F81</f>
        <v>685</v>
      </c>
      <c r="G82" s="5">
        <f>G18+G39+G60+G73+G77+G81</f>
        <v>206</v>
      </c>
      <c r="H82" s="5">
        <f>H18+H39+H60+H73+H77+H81</f>
        <v>36</v>
      </c>
      <c r="I82" s="40"/>
      <c r="J82" s="40"/>
      <c r="K82" s="40"/>
      <c r="L82" s="4">
        <f>L18+L39+L60+L73+L77+L81</f>
        <v>0</v>
      </c>
      <c r="M82" s="4">
        <f>M18+M39+M60+M73+M77+M81</f>
        <v>0</v>
      </c>
    </row>
    <row r="85" spans="1:13" x14ac:dyDescent="0.25">
      <c r="B85" s="2"/>
      <c r="C85" s="2"/>
      <c r="D85" s="2"/>
    </row>
    <row r="86" spans="1:13" x14ac:dyDescent="0.2">
      <c r="B86" s="41" t="s">
        <v>0</v>
      </c>
      <c r="C86" s="41"/>
      <c r="D86" s="41"/>
    </row>
  </sheetData>
  <autoFilter ref="A4:M82">
    <filterColumn colId="5" showButton="0"/>
    <filterColumn colId="6" showButton="0"/>
  </autoFilter>
  <mergeCells count="113">
    <mergeCell ref="B86:D86"/>
    <mergeCell ref="M4:M5"/>
    <mergeCell ref="B4:B5"/>
    <mergeCell ref="B35:B37"/>
    <mergeCell ref="C35:C37"/>
    <mergeCell ref="I4:I5"/>
    <mergeCell ref="F4:H4"/>
    <mergeCell ref="A18:B18"/>
    <mergeCell ref="I18:K18"/>
    <mergeCell ref="A14:A16"/>
    <mergeCell ref="A4:A5"/>
    <mergeCell ref="K4:K5"/>
    <mergeCell ref="I17:K17"/>
    <mergeCell ref="B10:B12"/>
    <mergeCell ref="C10:C12"/>
    <mergeCell ref="A13:B13"/>
    <mergeCell ref="I13:K13"/>
    <mergeCell ref="I81:K81"/>
    <mergeCell ref="A81:B81"/>
    <mergeCell ref="A82:C82"/>
    <mergeCell ref="A6:A8"/>
    <mergeCell ref="B6:B8"/>
    <mergeCell ref="C6:C8"/>
    <mergeCell ref="A9:B9"/>
    <mergeCell ref="B78:B80"/>
    <mergeCell ref="A19:A21"/>
    <mergeCell ref="A27:A29"/>
    <mergeCell ref="B19:B21"/>
    <mergeCell ref="B14:B16"/>
    <mergeCell ref="I82:K82"/>
    <mergeCell ref="A74:A76"/>
    <mergeCell ref="B74:B76"/>
    <mergeCell ref="C74:C76"/>
    <mergeCell ref="C78:C80"/>
    <mergeCell ref="I77:K77"/>
    <mergeCell ref="A39:B39"/>
    <mergeCell ref="A78:A80"/>
    <mergeCell ref="C19:C21"/>
    <mergeCell ref="A77:B77"/>
    <mergeCell ref="B27:B29"/>
    <mergeCell ref="C27:C29"/>
    <mergeCell ref="A30:B30"/>
    <mergeCell ref="I30:K30"/>
    <mergeCell ref="I22:K22"/>
    <mergeCell ref="A23:A25"/>
    <mergeCell ref="B56:B58"/>
    <mergeCell ref="C56:C58"/>
    <mergeCell ref="A51:B51"/>
    <mergeCell ref="I51:K51"/>
    <mergeCell ref="A52:A54"/>
    <mergeCell ref="B52:B54"/>
    <mergeCell ref="C52:C54"/>
    <mergeCell ref="I55:K55"/>
    <mergeCell ref="B23:B25"/>
    <mergeCell ref="C23:C25"/>
    <mergeCell ref="A26:B26"/>
    <mergeCell ref="I26:K26"/>
    <mergeCell ref="A38:B38"/>
    <mergeCell ref="I38:K38"/>
    <mergeCell ref="A40:A42"/>
    <mergeCell ref="B40:B42"/>
    <mergeCell ref="C40:C42"/>
    <mergeCell ref="A31:A33"/>
    <mergeCell ref="B31:B33"/>
    <mergeCell ref="C31:C33"/>
    <mergeCell ref="A34:B34"/>
    <mergeCell ref="I34:K34"/>
    <mergeCell ref="L4:L5"/>
    <mergeCell ref="A48:A50"/>
    <mergeCell ref="B48:B50"/>
    <mergeCell ref="C48:C50"/>
    <mergeCell ref="A43:B43"/>
    <mergeCell ref="I43:K43"/>
    <mergeCell ref="A44:A46"/>
    <mergeCell ref="B44:B46"/>
    <mergeCell ref="C44:C46"/>
    <mergeCell ref="A35:A37"/>
    <mergeCell ref="C14:C16"/>
    <mergeCell ref="D4:D5"/>
    <mergeCell ref="J4:J5"/>
    <mergeCell ref="E4:E5"/>
    <mergeCell ref="C4:C5"/>
    <mergeCell ref="A17:B17"/>
    <mergeCell ref="A47:B47"/>
    <mergeCell ref="I47:K47"/>
    <mergeCell ref="I39:K39"/>
    <mergeCell ref="A22:B22"/>
    <mergeCell ref="I9:K9"/>
    <mergeCell ref="A10:A12"/>
    <mergeCell ref="A2:M2"/>
    <mergeCell ref="A72:B72"/>
    <mergeCell ref="I72:K72"/>
    <mergeCell ref="A73:B73"/>
    <mergeCell ref="I73:K73"/>
    <mergeCell ref="A68:B68"/>
    <mergeCell ref="I68:K68"/>
    <mergeCell ref="A69:A71"/>
    <mergeCell ref="B69:B71"/>
    <mergeCell ref="C69:C71"/>
    <mergeCell ref="A64:B64"/>
    <mergeCell ref="I64:K64"/>
    <mergeCell ref="A65:A67"/>
    <mergeCell ref="B65:B67"/>
    <mergeCell ref="C65:C67"/>
    <mergeCell ref="A59:B59"/>
    <mergeCell ref="I59:K59"/>
    <mergeCell ref="A60:B60"/>
    <mergeCell ref="I60:K60"/>
    <mergeCell ref="A61:A63"/>
    <mergeCell ref="B61:B63"/>
    <mergeCell ref="C61:C63"/>
    <mergeCell ref="A55:B55"/>
    <mergeCell ref="A56:A58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40" fitToHeight="5" orientation="landscape" horizontalDpi="1200" verticalDpi="1200" r:id="rId1"/>
  <headerFooter alignWithMargins="0"/>
  <rowBreaks count="1" manualBreakCount="1">
    <brk id="6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view="pageBreakPreview" topLeftCell="A10" zoomScale="60" zoomScaleNormal="70" workbookViewId="0">
      <selection activeCell="B42" sqref="B42:B43"/>
    </sheetView>
  </sheetViews>
  <sheetFormatPr defaultRowHeight="15.75" outlineLevelCol="1" x14ac:dyDescent="0.2"/>
  <cols>
    <col min="1" max="1" width="21.5703125" style="1" customWidth="1"/>
    <col min="2" max="2" width="21.42578125" style="1" customWidth="1"/>
    <col min="3" max="3" width="40.5703125" style="1" customWidth="1"/>
    <col min="4" max="4" width="39.85546875" style="1" customWidth="1"/>
    <col min="5" max="5" width="15.85546875" style="1" customWidth="1"/>
    <col min="6" max="6" width="10.85546875" style="1" customWidth="1" outlineLevel="1"/>
    <col min="7" max="7" width="8.85546875" style="1" customWidth="1" outlineLevel="1"/>
    <col min="8" max="9" width="15.7109375" style="1" customWidth="1"/>
    <col min="10" max="10" width="20.5703125" style="1" customWidth="1"/>
    <col min="11" max="11" width="17.5703125" style="1" customWidth="1"/>
    <col min="12" max="12" width="9.140625" style="24"/>
    <col min="13" max="16384" width="9.140625" style="1"/>
  </cols>
  <sheetData>
    <row r="1" spans="1:12" ht="21.75" customHeight="1" x14ac:dyDescent="0.2">
      <c r="K1" s="30" t="s">
        <v>31</v>
      </c>
    </row>
    <row r="2" spans="1:12" ht="75" customHeight="1" x14ac:dyDescent="0.2">
      <c r="A2" s="33" t="s">
        <v>65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2" ht="20.25" customHeight="1" x14ac:dyDescent="0.2"/>
    <row r="4" spans="1:12" ht="20.25" customHeight="1" x14ac:dyDescent="0.2">
      <c r="A4" s="38" t="s">
        <v>26</v>
      </c>
      <c r="B4" s="38" t="s">
        <v>25</v>
      </c>
      <c r="C4" s="38" t="s">
        <v>24</v>
      </c>
      <c r="D4" s="38" t="s">
        <v>23</v>
      </c>
      <c r="E4" s="38" t="s">
        <v>22</v>
      </c>
      <c r="F4" s="53" t="s">
        <v>21</v>
      </c>
      <c r="G4" s="54"/>
      <c r="H4" s="55" t="s">
        <v>20</v>
      </c>
      <c r="I4" s="38" t="s">
        <v>19</v>
      </c>
      <c r="J4" s="38" t="s">
        <v>30</v>
      </c>
      <c r="K4" s="38" t="s">
        <v>16</v>
      </c>
    </row>
    <row r="5" spans="1:12" ht="31.5" x14ac:dyDescent="0.2">
      <c r="A5" s="38"/>
      <c r="B5" s="38"/>
      <c r="C5" s="38"/>
      <c r="D5" s="38"/>
      <c r="E5" s="38"/>
      <c r="F5" s="18" t="s">
        <v>15</v>
      </c>
      <c r="G5" s="18" t="s">
        <v>14</v>
      </c>
      <c r="H5" s="56"/>
      <c r="I5" s="38"/>
      <c r="J5" s="38"/>
      <c r="K5" s="38"/>
    </row>
    <row r="6" spans="1:12" x14ac:dyDescent="0.2">
      <c r="A6" s="38">
        <v>1</v>
      </c>
      <c r="B6" s="39" t="s">
        <v>50</v>
      </c>
      <c r="C6" s="39" t="s">
        <v>51</v>
      </c>
      <c r="D6" s="13" t="s">
        <v>29</v>
      </c>
      <c r="E6" s="12">
        <v>21</v>
      </c>
      <c r="F6" s="12">
        <v>8</v>
      </c>
      <c r="G6" s="12">
        <v>2</v>
      </c>
      <c r="H6" s="11">
        <v>0</v>
      </c>
      <c r="I6" s="11">
        <v>0</v>
      </c>
      <c r="J6" s="11">
        <f>F6*H6+G6*I6</f>
        <v>0</v>
      </c>
      <c r="K6" s="11">
        <f>E6*J6</f>
        <v>0</v>
      </c>
    </row>
    <row r="7" spans="1:12" x14ac:dyDescent="0.2">
      <c r="A7" s="38"/>
      <c r="B7" s="39"/>
      <c r="C7" s="39"/>
      <c r="D7" s="13" t="s">
        <v>28</v>
      </c>
      <c r="E7" s="12">
        <v>0</v>
      </c>
      <c r="F7" s="12">
        <v>8</v>
      </c>
      <c r="G7" s="12">
        <v>2</v>
      </c>
      <c r="H7" s="11">
        <v>0</v>
      </c>
      <c r="I7" s="11">
        <v>0</v>
      </c>
      <c r="J7" s="11">
        <f>F7*H7+G7*I7</f>
        <v>0</v>
      </c>
      <c r="K7" s="11">
        <f>E7*J7</f>
        <v>0</v>
      </c>
    </row>
    <row r="8" spans="1:12" ht="16.5" customHeight="1" x14ac:dyDescent="0.2">
      <c r="A8" s="43" t="s">
        <v>8</v>
      </c>
      <c r="B8" s="44"/>
      <c r="C8" s="16"/>
      <c r="D8" s="16"/>
      <c r="E8" s="15">
        <f>SUM(E6:E7)</f>
        <v>21</v>
      </c>
      <c r="F8" s="15">
        <f>SUM(F6:F7)</f>
        <v>16</v>
      </c>
      <c r="G8" s="15">
        <f>SUM(G6:G7)</f>
        <v>4</v>
      </c>
      <c r="H8" s="49"/>
      <c r="I8" s="50"/>
      <c r="J8" s="20">
        <f>SUM(J6:J7)</f>
        <v>0</v>
      </c>
      <c r="K8" s="20">
        <f>SUM(K6:K7)</f>
        <v>0</v>
      </c>
    </row>
    <row r="9" spans="1:12" ht="16.5" customHeight="1" x14ac:dyDescent="0.2">
      <c r="A9" s="38">
        <v>2</v>
      </c>
      <c r="B9" s="39" t="s">
        <v>50</v>
      </c>
      <c r="C9" s="39" t="s">
        <v>34</v>
      </c>
      <c r="D9" s="13" t="s">
        <v>29</v>
      </c>
      <c r="E9" s="12">
        <v>18</v>
      </c>
      <c r="F9" s="12">
        <v>8</v>
      </c>
      <c r="G9" s="12">
        <v>2</v>
      </c>
      <c r="H9" s="11">
        <v>0</v>
      </c>
      <c r="I9" s="11">
        <v>0</v>
      </c>
      <c r="J9" s="11">
        <f>F9*H9+G9*I9</f>
        <v>0</v>
      </c>
      <c r="K9" s="11">
        <f>E9*J9</f>
        <v>0</v>
      </c>
    </row>
    <row r="10" spans="1:12" ht="16.5" customHeight="1" x14ac:dyDescent="0.2">
      <c r="A10" s="38"/>
      <c r="B10" s="39"/>
      <c r="C10" s="39"/>
      <c r="D10" s="13" t="s">
        <v>28</v>
      </c>
      <c r="E10" s="12">
        <v>1</v>
      </c>
      <c r="F10" s="12">
        <v>8</v>
      </c>
      <c r="G10" s="12">
        <v>2</v>
      </c>
      <c r="H10" s="11">
        <v>0</v>
      </c>
      <c r="I10" s="11">
        <v>0</v>
      </c>
      <c r="J10" s="11">
        <f>F10*H10+G10*I10</f>
        <v>0</v>
      </c>
      <c r="K10" s="11">
        <f>E10*J10</f>
        <v>0</v>
      </c>
    </row>
    <row r="11" spans="1:12" x14ac:dyDescent="0.2">
      <c r="A11" s="34" t="s">
        <v>8</v>
      </c>
      <c r="B11" s="34"/>
      <c r="C11" s="16"/>
      <c r="D11" s="16"/>
      <c r="E11" s="15">
        <f>SUM(E9:E10)</f>
        <v>19</v>
      </c>
      <c r="F11" s="15">
        <f>SUM(F9:F10)</f>
        <v>16</v>
      </c>
      <c r="G11" s="15">
        <f>SUM(G9:G10)</f>
        <v>4</v>
      </c>
      <c r="H11" s="49"/>
      <c r="I11" s="50"/>
      <c r="J11" s="20">
        <f>SUM(J9:J10)</f>
        <v>0</v>
      </c>
      <c r="K11" s="20">
        <f>SUM(K9:K10)</f>
        <v>0</v>
      </c>
    </row>
    <row r="12" spans="1:12" s="23" customFormat="1" ht="28.5" customHeight="1" x14ac:dyDescent="0.2">
      <c r="A12" s="36" t="s">
        <v>2</v>
      </c>
      <c r="B12" s="36"/>
      <c r="C12" s="10" t="s">
        <v>50</v>
      </c>
      <c r="D12" s="10"/>
      <c r="E12" s="9">
        <f>E8+E11</f>
        <v>40</v>
      </c>
      <c r="F12" s="9">
        <f>F8+F11</f>
        <v>32</v>
      </c>
      <c r="G12" s="9">
        <f>G8+G11</f>
        <v>8</v>
      </c>
      <c r="H12" s="51"/>
      <c r="I12" s="52"/>
      <c r="J12" s="19">
        <f>J8+J11</f>
        <v>0</v>
      </c>
      <c r="K12" s="19">
        <f>K8+K11</f>
        <v>0</v>
      </c>
      <c r="L12" s="29"/>
    </row>
    <row r="13" spans="1:12" s="23" customFormat="1" x14ac:dyDescent="0.2">
      <c r="A13" s="38">
        <v>1</v>
      </c>
      <c r="B13" s="39" t="s">
        <v>52</v>
      </c>
      <c r="C13" s="39" t="s">
        <v>35</v>
      </c>
      <c r="D13" s="13" t="s">
        <v>29</v>
      </c>
      <c r="E13" s="12">
        <v>12</v>
      </c>
      <c r="F13" s="12">
        <v>8</v>
      </c>
      <c r="G13" s="12">
        <v>2</v>
      </c>
      <c r="H13" s="11">
        <v>0</v>
      </c>
      <c r="I13" s="11">
        <v>0</v>
      </c>
      <c r="J13" s="11">
        <f>F13*H13+G13*I13</f>
        <v>0</v>
      </c>
      <c r="K13" s="11">
        <f>E13*J13</f>
        <v>0</v>
      </c>
      <c r="L13" s="29"/>
    </row>
    <row r="14" spans="1:12" s="23" customFormat="1" x14ac:dyDescent="0.2">
      <c r="A14" s="38"/>
      <c r="B14" s="39"/>
      <c r="C14" s="39"/>
      <c r="D14" s="13" t="s">
        <v>28</v>
      </c>
      <c r="E14" s="12">
        <v>0</v>
      </c>
      <c r="F14" s="12">
        <v>8</v>
      </c>
      <c r="G14" s="12">
        <v>2</v>
      </c>
      <c r="H14" s="11">
        <v>0</v>
      </c>
      <c r="I14" s="11">
        <v>0</v>
      </c>
      <c r="J14" s="11">
        <f>F14*H14+G14*I14</f>
        <v>0</v>
      </c>
      <c r="K14" s="11">
        <f>E14*J14</f>
        <v>0</v>
      </c>
      <c r="L14" s="29"/>
    </row>
    <row r="15" spans="1:12" s="23" customFormat="1" ht="15.75" customHeight="1" x14ac:dyDescent="0.2">
      <c r="A15" s="43" t="s">
        <v>8</v>
      </c>
      <c r="B15" s="44"/>
      <c r="C15" s="16"/>
      <c r="D15" s="16"/>
      <c r="E15" s="15">
        <f>SUM(E13:E14)</f>
        <v>12</v>
      </c>
      <c r="F15" s="15">
        <f>SUM(F13:F14)</f>
        <v>16</v>
      </c>
      <c r="G15" s="15">
        <f>SUM(G13:G14)</f>
        <v>4</v>
      </c>
      <c r="H15" s="49"/>
      <c r="I15" s="50"/>
      <c r="J15" s="20">
        <f>SUM(J13:J14)</f>
        <v>0</v>
      </c>
      <c r="K15" s="20">
        <f>SUM(K13:K14)</f>
        <v>0</v>
      </c>
      <c r="L15" s="29"/>
    </row>
    <row r="16" spans="1:12" s="23" customFormat="1" x14ac:dyDescent="0.2">
      <c r="A16" s="38">
        <v>2</v>
      </c>
      <c r="B16" s="39" t="s">
        <v>52</v>
      </c>
      <c r="C16" s="39" t="s">
        <v>37</v>
      </c>
      <c r="D16" s="13" t="s">
        <v>29</v>
      </c>
      <c r="E16" s="12">
        <v>3</v>
      </c>
      <c r="F16" s="12">
        <v>8</v>
      </c>
      <c r="G16" s="12">
        <v>2</v>
      </c>
      <c r="H16" s="11">
        <v>0</v>
      </c>
      <c r="I16" s="11">
        <v>0</v>
      </c>
      <c r="J16" s="11">
        <f>F16*H16+G16*I16</f>
        <v>0</v>
      </c>
      <c r="K16" s="11">
        <f>E16*J16</f>
        <v>0</v>
      </c>
      <c r="L16" s="29"/>
    </row>
    <row r="17" spans="1:12" s="23" customFormat="1" x14ac:dyDescent="0.2">
      <c r="A17" s="38"/>
      <c r="B17" s="39"/>
      <c r="C17" s="39"/>
      <c r="D17" s="13" t="s">
        <v>28</v>
      </c>
      <c r="E17" s="12">
        <v>3</v>
      </c>
      <c r="F17" s="12">
        <v>8</v>
      </c>
      <c r="G17" s="12">
        <v>2</v>
      </c>
      <c r="H17" s="11">
        <v>0</v>
      </c>
      <c r="I17" s="11">
        <v>0</v>
      </c>
      <c r="J17" s="11">
        <f>F17*H17+G17*I17</f>
        <v>0</v>
      </c>
      <c r="K17" s="11">
        <f>E17*J17</f>
        <v>0</v>
      </c>
      <c r="L17" s="29"/>
    </row>
    <row r="18" spans="1:12" s="23" customFormat="1" ht="15.75" customHeight="1" x14ac:dyDescent="0.2">
      <c r="A18" s="34" t="s">
        <v>8</v>
      </c>
      <c r="B18" s="34"/>
      <c r="C18" s="16"/>
      <c r="D18" s="16"/>
      <c r="E18" s="15">
        <f>SUM(E16:E17)</f>
        <v>6</v>
      </c>
      <c r="F18" s="15">
        <f>SUM(F16:F17)</f>
        <v>16</v>
      </c>
      <c r="G18" s="15">
        <f>SUM(G16:G17)</f>
        <v>4</v>
      </c>
      <c r="H18" s="20"/>
      <c r="I18" s="20"/>
      <c r="J18" s="20">
        <f>SUM(J16:J17)</f>
        <v>0</v>
      </c>
      <c r="K18" s="20">
        <f>SUM(K16:K17)</f>
        <v>0</v>
      </c>
      <c r="L18" s="29"/>
    </row>
    <row r="19" spans="1:12" s="23" customFormat="1" x14ac:dyDescent="0.2">
      <c r="A19" s="38">
        <v>3</v>
      </c>
      <c r="B19" s="39" t="s">
        <v>52</v>
      </c>
      <c r="C19" s="39" t="s">
        <v>38</v>
      </c>
      <c r="D19" s="13" t="s">
        <v>29</v>
      </c>
      <c r="E19" s="12">
        <v>2</v>
      </c>
      <c r="F19" s="12">
        <v>8</v>
      </c>
      <c r="G19" s="12">
        <v>2</v>
      </c>
      <c r="H19" s="11">
        <v>0</v>
      </c>
      <c r="I19" s="11">
        <v>0</v>
      </c>
      <c r="J19" s="11">
        <f>F19*H19+G19*I19</f>
        <v>0</v>
      </c>
      <c r="K19" s="11">
        <f>E19*J19</f>
        <v>0</v>
      </c>
      <c r="L19" s="29"/>
    </row>
    <row r="20" spans="1:12" s="23" customFormat="1" x14ac:dyDescent="0.2">
      <c r="A20" s="38"/>
      <c r="B20" s="39"/>
      <c r="C20" s="39"/>
      <c r="D20" s="13" t="s">
        <v>28</v>
      </c>
      <c r="E20" s="12">
        <v>0</v>
      </c>
      <c r="F20" s="12">
        <v>8</v>
      </c>
      <c r="G20" s="12">
        <v>2</v>
      </c>
      <c r="H20" s="11">
        <v>0</v>
      </c>
      <c r="I20" s="11">
        <v>0</v>
      </c>
      <c r="J20" s="11">
        <f>F20*H20+G20*I20</f>
        <v>0</v>
      </c>
      <c r="K20" s="11">
        <f>E20*J20</f>
        <v>0</v>
      </c>
      <c r="L20" s="29"/>
    </row>
    <row r="21" spans="1:12" s="23" customFormat="1" ht="15.75" customHeight="1" x14ac:dyDescent="0.2">
      <c r="A21" s="34" t="s">
        <v>8</v>
      </c>
      <c r="B21" s="34"/>
      <c r="C21" s="16"/>
      <c r="D21" s="16"/>
      <c r="E21" s="15">
        <f>SUM(E19:E20)</f>
        <v>2</v>
      </c>
      <c r="F21" s="15">
        <f>SUM(F19:F20)</f>
        <v>16</v>
      </c>
      <c r="G21" s="15">
        <f>SUM(G19:G20)</f>
        <v>4</v>
      </c>
      <c r="H21" s="20"/>
      <c r="I21" s="20"/>
      <c r="J21" s="20">
        <f>SUM(J19:J20)</f>
        <v>0</v>
      </c>
      <c r="K21" s="20">
        <f>SUM(K19:K20)</f>
        <v>0</v>
      </c>
      <c r="L21" s="29"/>
    </row>
    <row r="22" spans="1:12" x14ac:dyDescent="0.2">
      <c r="A22" s="38">
        <v>4</v>
      </c>
      <c r="B22" s="39" t="s">
        <v>52</v>
      </c>
      <c r="C22" s="39" t="s">
        <v>39</v>
      </c>
      <c r="D22" s="13" t="s">
        <v>29</v>
      </c>
      <c r="E22" s="12">
        <v>3</v>
      </c>
      <c r="F22" s="12">
        <v>8</v>
      </c>
      <c r="G22" s="12">
        <v>2</v>
      </c>
      <c r="H22" s="11">
        <v>0</v>
      </c>
      <c r="I22" s="11">
        <v>0</v>
      </c>
      <c r="J22" s="11">
        <f>F22*H22+G22*I22</f>
        <v>0</v>
      </c>
      <c r="K22" s="11">
        <f>E22*J22</f>
        <v>0</v>
      </c>
    </row>
    <row r="23" spans="1:12" x14ac:dyDescent="0.2">
      <c r="A23" s="38"/>
      <c r="B23" s="39"/>
      <c r="C23" s="39"/>
      <c r="D23" s="13" t="s">
        <v>28</v>
      </c>
      <c r="E23" s="12">
        <v>0</v>
      </c>
      <c r="F23" s="12">
        <v>8</v>
      </c>
      <c r="G23" s="12">
        <v>2</v>
      </c>
      <c r="H23" s="11">
        <v>0</v>
      </c>
      <c r="I23" s="11">
        <v>0</v>
      </c>
      <c r="J23" s="11">
        <f>F23*H23+G23*I23</f>
        <v>0</v>
      </c>
      <c r="K23" s="11">
        <f>E23*J23</f>
        <v>0</v>
      </c>
    </row>
    <row r="24" spans="1:12" x14ac:dyDescent="0.2">
      <c r="A24" s="34" t="s">
        <v>8</v>
      </c>
      <c r="B24" s="34"/>
      <c r="C24" s="16"/>
      <c r="D24" s="16"/>
      <c r="E24" s="15">
        <f>SUM(E22:E23)</f>
        <v>3</v>
      </c>
      <c r="F24" s="15">
        <f>SUM(F22:F23)</f>
        <v>16</v>
      </c>
      <c r="G24" s="15">
        <f>SUM(G22:G23)</f>
        <v>4</v>
      </c>
      <c r="H24" s="49"/>
      <c r="I24" s="50"/>
      <c r="J24" s="20">
        <f>SUM(J22:J23)</f>
        <v>0</v>
      </c>
      <c r="K24" s="20">
        <f>SUM(K22:K23)</f>
        <v>0</v>
      </c>
    </row>
    <row r="25" spans="1:12" s="23" customFormat="1" ht="31.5" customHeight="1" x14ac:dyDescent="0.2">
      <c r="A25" s="47" t="s">
        <v>2</v>
      </c>
      <c r="B25" s="48"/>
      <c r="C25" s="10" t="s">
        <v>52</v>
      </c>
      <c r="D25" s="10"/>
      <c r="E25" s="9">
        <f>E15+E18+E24+E21</f>
        <v>23</v>
      </c>
      <c r="F25" s="9">
        <f>F15+F18+F24+F21</f>
        <v>64</v>
      </c>
      <c r="G25" s="9">
        <f>G15+G18+G24+G21</f>
        <v>16</v>
      </c>
      <c r="H25" s="51"/>
      <c r="I25" s="52"/>
      <c r="J25" s="19">
        <f>J15+J18+J24+J21</f>
        <v>0</v>
      </c>
      <c r="K25" s="19">
        <f>K15+K18+K24+K21</f>
        <v>0</v>
      </c>
      <c r="L25" s="29"/>
    </row>
    <row r="26" spans="1:12" s="23" customFormat="1" x14ac:dyDescent="0.2">
      <c r="A26" s="38">
        <v>1</v>
      </c>
      <c r="B26" s="39" t="s">
        <v>53</v>
      </c>
      <c r="C26" s="45" t="s">
        <v>40</v>
      </c>
      <c r="D26" s="13" t="s">
        <v>29</v>
      </c>
      <c r="E26" s="12">
        <v>7</v>
      </c>
      <c r="F26" s="12">
        <v>8</v>
      </c>
      <c r="G26" s="12">
        <v>2</v>
      </c>
      <c r="H26" s="11">
        <v>0</v>
      </c>
      <c r="I26" s="11">
        <v>0</v>
      </c>
      <c r="J26" s="11">
        <f>F26*H26+G26*I26</f>
        <v>0</v>
      </c>
      <c r="K26" s="11">
        <f>E26*J26</f>
        <v>0</v>
      </c>
      <c r="L26" s="29"/>
    </row>
    <row r="27" spans="1:12" s="23" customFormat="1" x14ac:dyDescent="0.2">
      <c r="A27" s="38"/>
      <c r="B27" s="39"/>
      <c r="C27" s="46"/>
      <c r="D27" s="13" t="s">
        <v>28</v>
      </c>
      <c r="E27" s="12">
        <v>0</v>
      </c>
      <c r="F27" s="12">
        <v>8</v>
      </c>
      <c r="G27" s="12">
        <v>2</v>
      </c>
      <c r="H27" s="11">
        <v>0</v>
      </c>
      <c r="I27" s="11">
        <v>0</v>
      </c>
      <c r="J27" s="11">
        <f>F27*H27+G27*I27</f>
        <v>0</v>
      </c>
      <c r="K27" s="11">
        <f>E27*J27</f>
        <v>0</v>
      </c>
      <c r="L27" s="29"/>
    </row>
    <row r="28" spans="1:12" s="23" customFormat="1" x14ac:dyDescent="0.2">
      <c r="A28" s="34" t="s">
        <v>8</v>
      </c>
      <c r="B28" s="34"/>
      <c r="C28" s="16"/>
      <c r="D28" s="16"/>
      <c r="E28" s="15">
        <f>SUM(E26:E27)</f>
        <v>7</v>
      </c>
      <c r="F28" s="15">
        <f>SUM(F26:F27)</f>
        <v>16</v>
      </c>
      <c r="G28" s="15">
        <f>SUM(G26:G27)</f>
        <v>4</v>
      </c>
      <c r="H28" s="49"/>
      <c r="I28" s="50"/>
      <c r="J28" s="20">
        <f>SUM(J26:J27)</f>
        <v>0</v>
      </c>
      <c r="K28" s="20">
        <f>SUM(K26:K27)</f>
        <v>0</v>
      </c>
      <c r="L28" s="29"/>
    </row>
    <row r="29" spans="1:12" s="23" customFormat="1" x14ac:dyDescent="0.2">
      <c r="A29" s="38">
        <v>2</v>
      </c>
      <c r="B29" s="39" t="s">
        <v>53</v>
      </c>
      <c r="C29" s="45" t="s">
        <v>42</v>
      </c>
      <c r="D29" s="13" t="s">
        <v>29</v>
      </c>
      <c r="E29" s="12">
        <v>5</v>
      </c>
      <c r="F29" s="12">
        <v>8</v>
      </c>
      <c r="G29" s="12">
        <v>2</v>
      </c>
      <c r="H29" s="11">
        <v>0</v>
      </c>
      <c r="I29" s="11">
        <v>0</v>
      </c>
      <c r="J29" s="11">
        <f>F29*H29+G29*I29</f>
        <v>0</v>
      </c>
      <c r="K29" s="11">
        <f>E29*J29</f>
        <v>0</v>
      </c>
      <c r="L29" s="29"/>
    </row>
    <row r="30" spans="1:12" s="23" customFormat="1" x14ac:dyDescent="0.2">
      <c r="A30" s="38"/>
      <c r="B30" s="39"/>
      <c r="C30" s="46"/>
      <c r="D30" s="13" t="s">
        <v>28</v>
      </c>
      <c r="E30" s="12">
        <v>0</v>
      </c>
      <c r="F30" s="12">
        <v>8</v>
      </c>
      <c r="G30" s="12">
        <v>2</v>
      </c>
      <c r="H30" s="11">
        <v>0</v>
      </c>
      <c r="I30" s="11">
        <v>0</v>
      </c>
      <c r="J30" s="11">
        <f>F30*H30+G30*I30</f>
        <v>0</v>
      </c>
      <c r="K30" s="11">
        <f>E30*J30</f>
        <v>0</v>
      </c>
      <c r="L30" s="29"/>
    </row>
    <row r="31" spans="1:12" s="23" customFormat="1" x14ac:dyDescent="0.2">
      <c r="A31" s="34" t="s">
        <v>8</v>
      </c>
      <c r="B31" s="34"/>
      <c r="C31" s="16"/>
      <c r="D31" s="16"/>
      <c r="E31" s="15">
        <f>SUM(E29:E30)</f>
        <v>5</v>
      </c>
      <c r="F31" s="15">
        <f>SUM(F29:F30)</f>
        <v>16</v>
      </c>
      <c r="G31" s="15">
        <f>SUM(G29:G30)</f>
        <v>4</v>
      </c>
      <c r="H31" s="49"/>
      <c r="I31" s="50"/>
      <c r="J31" s="20">
        <f>SUM(J29:J30)</f>
        <v>0</v>
      </c>
      <c r="K31" s="20">
        <f>SUM(K29:K30)</f>
        <v>0</v>
      </c>
      <c r="L31" s="29"/>
    </row>
    <row r="32" spans="1:12" s="23" customFormat="1" x14ac:dyDescent="0.2">
      <c r="A32" s="38">
        <v>3</v>
      </c>
      <c r="B32" s="39" t="s">
        <v>53</v>
      </c>
      <c r="C32" s="45" t="s">
        <v>43</v>
      </c>
      <c r="D32" s="13" t="s">
        <v>29</v>
      </c>
      <c r="E32" s="12">
        <v>5</v>
      </c>
      <c r="F32" s="12">
        <v>8</v>
      </c>
      <c r="G32" s="12">
        <v>2</v>
      </c>
      <c r="H32" s="11">
        <v>0</v>
      </c>
      <c r="I32" s="11">
        <v>0</v>
      </c>
      <c r="J32" s="11">
        <f>F32*H32+G32*I32</f>
        <v>0</v>
      </c>
      <c r="K32" s="11">
        <f>E32*J32</f>
        <v>0</v>
      </c>
      <c r="L32" s="29"/>
    </row>
    <row r="33" spans="1:12" s="23" customFormat="1" x14ac:dyDescent="0.2">
      <c r="A33" s="38"/>
      <c r="B33" s="39"/>
      <c r="C33" s="46"/>
      <c r="D33" s="13" t="s">
        <v>28</v>
      </c>
      <c r="E33" s="12">
        <v>0</v>
      </c>
      <c r="F33" s="12">
        <v>8</v>
      </c>
      <c r="G33" s="12">
        <v>2</v>
      </c>
      <c r="H33" s="11">
        <v>0</v>
      </c>
      <c r="I33" s="11">
        <v>0</v>
      </c>
      <c r="J33" s="11">
        <f>F33*H33+G33*I33</f>
        <v>0</v>
      </c>
      <c r="K33" s="11">
        <f>E33*J33</f>
        <v>0</v>
      </c>
      <c r="L33" s="29"/>
    </row>
    <row r="34" spans="1:12" s="23" customFormat="1" x14ac:dyDescent="0.2">
      <c r="A34" s="34" t="s">
        <v>8</v>
      </c>
      <c r="B34" s="34"/>
      <c r="C34" s="16"/>
      <c r="D34" s="16"/>
      <c r="E34" s="15">
        <f>SUM(E32:E33)</f>
        <v>5</v>
      </c>
      <c r="F34" s="15">
        <f>SUM(F32:F33)</f>
        <v>16</v>
      </c>
      <c r="G34" s="15">
        <f>SUM(G32:G33)</f>
        <v>4</v>
      </c>
      <c r="H34" s="49"/>
      <c r="I34" s="50"/>
      <c r="J34" s="20">
        <f>SUM(J32:J33)</f>
        <v>0</v>
      </c>
      <c r="K34" s="20">
        <f>SUM(K32:K33)</f>
        <v>0</v>
      </c>
      <c r="L34" s="29"/>
    </row>
    <row r="35" spans="1:12" s="23" customFormat="1" x14ac:dyDescent="0.2">
      <c r="A35" s="38">
        <v>4</v>
      </c>
      <c r="B35" s="39" t="s">
        <v>53</v>
      </c>
      <c r="C35" s="45" t="s">
        <v>44</v>
      </c>
      <c r="D35" s="13" t="s">
        <v>29</v>
      </c>
      <c r="E35" s="12">
        <v>22</v>
      </c>
      <c r="F35" s="12">
        <v>8</v>
      </c>
      <c r="G35" s="12">
        <v>2</v>
      </c>
      <c r="H35" s="11">
        <v>0</v>
      </c>
      <c r="I35" s="11">
        <v>0</v>
      </c>
      <c r="J35" s="11">
        <f>F35*H35+G35*I35</f>
        <v>0</v>
      </c>
      <c r="K35" s="11">
        <f>E35*J35</f>
        <v>0</v>
      </c>
      <c r="L35" s="29"/>
    </row>
    <row r="36" spans="1:12" s="23" customFormat="1" x14ac:dyDescent="0.2">
      <c r="A36" s="38"/>
      <c r="B36" s="39"/>
      <c r="C36" s="46"/>
      <c r="D36" s="13" t="s">
        <v>28</v>
      </c>
      <c r="E36" s="12">
        <v>0</v>
      </c>
      <c r="F36" s="12">
        <v>8</v>
      </c>
      <c r="G36" s="12">
        <v>2</v>
      </c>
      <c r="H36" s="11">
        <v>0</v>
      </c>
      <c r="I36" s="11">
        <v>0</v>
      </c>
      <c r="J36" s="11">
        <f>F36*H36+G36*I36</f>
        <v>0</v>
      </c>
      <c r="K36" s="11">
        <f>E36*J36</f>
        <v>0</v>
      </c>
      <c r="L36" s="29"/>
    </row>
    <row r="37" spans="1:12" s="23" customFormat="1" x14ac:dyDescent="0.2">
      <c r="A37" s="34" t="s">
        <v>8</v>
      </c>
      <c r="B37" s="34"/>
      <c r="C37" s="16"/>
      <c r="D37" s="16"/>
      <c r="E37" s="15">
        <f>SUM(E35:E36)</f>
        <v>22</v>
      </c>
      <c r="F37" s="15">
        <f>SUM(F35:F36)</f>
        <v>16</v>
      </c>
      <c r="G37" s="15">
        <f>SUM(G35:G36)</f>
        <v>4</v>
      </c>
      <c r="H37" s="49"/>
      <c r="I37" s="50"/>
      <c r="J37" s="20">
        <f>SUM(J35:J36)</f>
        <v>0</v>
      </c>
      <c r="K37" s="20">
        <f>SUM(K35:K36)</f>
        <v>0</v>
      </c>
      <c r="L37" s="29"/>
    </row>
    <row r="38" spans="1:12" s="23" customFormat="1" ht="31.5" customHeight="1" x14ac:dyDescent="0.2">
      <c r="A38" s="36" t="s">
        <v>2</v>
      </c>
      <c r="B38" s="36"/>
      <c r="C38" s="10" t="s">
        <v>53</v>
      </c>
      <c r="D38" s="10"/>
      <c r="E38" s="9">
        <f>E28+E31+E37+E34</f>
        <v>39</v>
      </c>
      <c r="F38" s="9">
        <f>F28+F31+F37+F34</f>
        <v>64</v>
      </c>
      <c r="G38" s="9">
        <f>G28+G31+G37+G34</f>
        <v>16</v>
      </c>
      <c r="H38" s="51"/>
      <c r="I38" s="52"/>
      <c r="J38" s="19">
        <f>J28+J31+J37+J34</f>
        <v>0</v>
      </c>
      <c r="K38" s="19">
        <f>K28+K31+K37+K34</f>
        <v>0</v>
      </c>
      <c r="L38" s="29"/>
    </row>
    <row r="39" spans="1:12" x14ac:dyDescent="0.2">
      <c r="A39" s="38">
        <v>1</v>
      </c>
      <c r="B39" s="39" t="s">
        <v>54</v>
      </c>
      <c r="C39" s="39" t="s">
        <v>48</v>
      </c>
      <c r="D39" s="13" t="s">
        <v>29</v>
      </c>
      <c r="E39" s="12">
        <v>36</v>
      </c>
      <c r="F39" s="12">
        <v>8</v>
      </c>
      <c r="G39" s="12">
        <v>2</v>
      </c>
      <c r="H39" s="11">
        <v>0</v>
      </c>
      <c r="I39" s="11">
        <v>0</v>
      </c>
      <c r="J39" s="11">
        <f>F39*H39+G39*I39</f>
        <v>0</v>
      </c>
      <c r="K39" s="11">
        <f>E39*J39</f>
        <v>0</v>
      </c>
    </row>
    <row r="40" spans="1:12" x14ac:dyDescent="0.2">
      <c r="A40" s="38"/>
      <c r="B40" s="39"/>
      <c r="C40" s="39"/>
      <c r="D40" s="13" t="s">
        <v>28</v>
      </c>
      <c r="E40" s="12">
        <v>0</v>
      </c>
      <c r="F40" s="12">
        <v>8</v>
      </c>
      <c r="G40" s="12">
        <v>2</v>
      </c>
      <c r="H40" s="11">
        <v>0</v>
      </c>
      <c r="I40" s="11">
        <v>0</v>
      </c>
      <c r="J40" s="11">
        <f>F40*H40+G40*I40</f>
        <v>0</v>
      </c>
      <c r="K40" s="11">
        <f>E40*J40</f>
        <v>0</v>
      </c>
    </row>
    <row r="41" spans="1:12" s="23" customFormat="1" ht="27" customHeight="1" x14ac:dyDescent="0.2">
      <c r="A41" s="36" t="s">
        <v>2</v>
      </c>
      <c r="B41" s="36"/>
      <c r="C41" s="10" t="s">
        <v>54</v>
      </c>
      <c r="D41" s="10"/>
      <c r="E41" s="9">
        <f>SUM(E39:E40)</f>
        <v>36</v>
      </c>
      <c r="F41" s="9">
        <f>SUM(F39:F40)</f>
        <v>16</v>
      </c>
      <c r="G41" s="9">
        <f>SUM(G39:G40)</f>
        <v>4</v>
      </c>
      <c r="H41" s="51"/>
      <c r="I41" s="52"/>
      <c r="J41" s="19">
        <f>SUM(J39:J40)</f>
        <v>0</v>
      </c>
      <c r="K41" s="19">
        <f>SUM(K39:K40)</f>
        <v>0</v>
      </c>
      <c r="L41" s="29"/>
    </row>
    <row r="42" spans="1:12" x14ac:dyDescent="0.2">
      <c r="A42" s="38">
        <v>1</v>
      </c>
      <c r="B42" s="39" t="s">
        <v>55</v>
      </c>
      <c r="C42" s="45" t="s">
        <v>49</v>
      </c>
      <c r="D42" s="13" t="s">
        <v>29</v>
      </c>
      <c r="E42" s="12">
        <v>12</v>
      </c>
      <c r="F42" s="12">
        <v>8</v>
      </c>
      <c r="G42" s="12">
        <v>2</v>
      </c>
      <c r="H42" s="11">
        <v>0</v>
      </c>
      <c r="I42" s="11">
        <v>0</v>
      </c>
      <c r="J42" s="11">
        <f>F42*H42+G42*I42</f>
        <v>0</v>
      </c>
      <c r="K42" s="11">
        <f>E42*J42</f>
        <v>0</v>
      </c>
    </row>
    <row r="43" spans="1:12" x14ac:dyDescent="0.2">
      <c r="A43" s="38"/>
      <c r="B43" s="39"/>
      <c r="C43" s="46"/>
      <c r="D43" s="13" t="s">
        <v>28</v>
      </c>
      <c r="E43" s="12">
        <v>0</v>
      </c>
      <c r="F43" s="12">
        <v>8</v>
      </c>
      <c r="G43" s="12">
        <v>2</v>
      </c>
      <c r="H43" s="11">
        <v>0</v>
      </c>
      <c r="I43" s="11">
        <v>0</v>
      </c>
      <c r="J43" s="11">
        <f>F43*H43+G43*I43</f>
        <v>0</v>
      </c>
      <c r="K43" s="11">
        <f>E43*J43</f>
        <v>0</v>
      </c>
    </row>
    <row r="44" spans="1:12" s="23" customFormat="1" ht="28.5" customHeight="1" x14ac:dyDescent="0.2">
      <c r="A44" s="36" t="s">
        <v>2</v>
      </c>
      <c r="B44" s="36"/>
      <c r="C44" s="10" t="s">
        <v>55</v>
      </c>
      <c r="D44" s="10"/>
      <c r="E44" s="9">
        <f>E42+E43</f>
        <v>12</v>
      </c>
      <c r="F44" s="9">
        <f>SUM(F42:F43)</f>
        <v>16</v>
      </c>
      <c r="G44" s="9">
        <f>SUM(G42:G43)</f>
        <v>4</v>
      </c>
      <c r="H44" s="51"/>
      <c r="I44" s="52"/>
      <c r="J44" s="19">
        <f>SUM(J42:J43)</f>
        <v>0</v>
      </c>
      <c r="K44" s="19">
        <f>SUM(K42:K43)</f>
        <v>0</v>
      </c>
      <c r="L44" s="29"/>
    </row>
    <row r="45" spans="1:12" s="3" customFormat="1" ht="32.25" customHeight="1" x14ac:dyDescent="0.2">
      <c r="A45" s="42" t="s">
        <v>1</v>
      </c>
      <c r="B45" s="42"/>
      <c r="C45" s="42"/>
      <c r="D45" s="21"/>
      <c r="E45" s="5">
        <f>E12+E25+E38+E41+E44</f>
        <v>150</v>
      </c>
      <c r="F45" s="5">
        <f t="shared" ref="F45:G45" si="0">F12+F25+F38+F41+F44</f>
        <v>192</v>
      </c>
      <c r="G45" s="5">
        <f t="shared" si="0"/>
        <v>48</v>
      </c>
      <c r="H45" s="57"/>
      <c r="I45" s="58"/>
      <c r="J45" s="22">
        <f>J12+J25+J38+J41+J44</f>
        <v>0</v>
      </c>
      <c r="K45" s="22">
        <f t="shared" ref="K45" si="1">K12+K25+K38+K41+K44</f>
        <v>0</v>
      </c>
      <c r="L45" s="28"/>
    </row>
    <row r="46" spans="1:12" ht="20.25" customHeight="1" x14ac:dyDescent="0.2"/>
    <row r="47" spans="1:12" ht="20.25" x14ac:dyDescent="0.3">
      <c r="C47" s="26"/>
      <c r="D47" s="27"/>
      <c r="E47" s="27"/>
      <c r="F47" s="27"/>
      <c r="G47" s="27"/>
      <c r="H47" s="27"/>
      <c r="I47" s="25"/>
      <c r="J47" s="25"/>
    </row>
    <row r="48" spans="1:12" x14ac:dyDescent="0.25">
      <c r="B48" s="2"/>
      <c r="C48" s="2"/>
      <c r="D48" s="2"/>
      <c r="L48" s="1"/>
    </row>
    <row r="49" spans="2:12" x14ac:dyDescent="0.2">
      <c r="B49" s="41" t="s">
        <v>0</v>
      </c>
      <c r="C49" s="41"/>
      <c r="D49" s="41"/>
      <c r="L49" s="1"/>
    </row>
  </sheetData>
  <mergeCells count="78">
    <mergeCell ref="B49:D49"/>
    <mergeCell ref="H45:I45"/>
    <mergeCell ref="H41:I41"/>
    <mergeCell ref="A41:B41"/>
    <mergeCell ref="A45:C45"/>
    <mergeCell ref="K4:K5"/>
    <mergeCell ref="B4:B5"/>
    <mergeCell ref="C22:C23"/>
    <mergeCell ref="B22:B23"/>
    <mergeCell ref="F4:G4"/>
    <mergeCell ref="C4:C5"/>
    <mergeCell ref="A11:B11"/>
    <mergeCell ref="A9:A10"/>
    <mergeCell ref="J4:J5"/>
    <mergeCell ref="H4:H5"/>
    <mergeCell ref="H11:I11"/>
    <mergeCell ref="H12:I12"/>
    <mergeCell ref="C13:C14"/>
    <mergeCell ref="D4:D5"/>
    <mergeCell ref="E4:E5"/>
    <mergeCell ref="H37:I37"/>
    <mergeCell ref="I4:I5"/>
    <mergeCell ref="B42:B43"/>
    <mergeCell ref="H8:I8"/>
    <mergeCell ref="B35:B36"/>
    <mergeCell ref="A37:B37"/>
    <mergeCell ref="C35:C36"/>
    <mergeCell ref="A38:B38"/>
    <mergeCell ref="H38:I38"/>
    <mergeCell ref="H25:I25"/>
    <mergeCell ref="A39:A40"/>
    <mergeCell ref="C39:C40"/>
    <mergeCell ref="H44:I44"/>
    <mergeCell ref="A22:A23"/>
    <mergeCell ref="A42:A43"/>
    <mergeCell ref="A44:B44"/>
    <mergeCell ref="H31:I31"/>
    <mergeCell ref="A34:B34"/>
    <mergeCell ref="H34:I34"/>
    <mergeCell ref="C42:C43"/>
    <mergeCell ref="B39:B40"/>
    <mergeCell ref="A35:A36"/>
    <mergeCell ref="C32:C33"/>
    <mergeCell ref="B9:B10"/>
    <mergeCell ref="C9:C10"/>
    <mergeCell ref="A12:B12"/>
    <mergeCell ref="B19:B20"/>
    <mergeCell ref="C19:C20"/>
    <mergeCell ref="A21:B21"/>
    <mergeCell ref="A24:B24"/>
    <mergeCell ref="A26:A27"/>
    <mergeCell ref="B26:B27"/>
    <mergeCell ref="A32:A33"/>
    <mergeCell ref="B32:B33"/>
    <mergeCell ref="A31:B31"/>
    <mergeCell ref="A13:A14"/>
    <mergeCell ref="B13:B14"/>
    <mergeCell ref="B29:B30"/>
    <mergeCell ref="A19:A20"/>
    <mergeCell ref="A6:A7"/>
    <mergeCell ref="C6:C7"/>
    <mergeCell ref="B6:B7"/>
    <mergeCell ref="A15:B15"/>
    <mergeCell ref="A8:B8"/>
    <mergeCell ref="A2:K2"/>
    <mergeCell ref="C26:C27"/>
    <mergeCell ref="C29:C30"/>
    <mergeCell ref="A25:B25"/>
    <mergeCell ref="H15:I15"/>
    <mergeCell ref="H24:I24"/>
    <mergeCell ref="H28:I28"/>
    <mergeCell ref="A29:A30"/>
    <mergeCell ref="A4:A5"/>
    <mergeCell ref="A16:A17"/>
    <mergeCell ref="B16:B17"/>
    <mergeCell ref="C16:C17"/>
    <mergeCell ref="A18:B18"/>
    <mergeCell ref="A28:B28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63" fitToHeight="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topLeftCell="A19" zoomScale="60" zoomScaleNormal="70" workbookViewId="0">
      <selection activeCell="D60" sqref="D60"/>
    </sheetView>
  </sheetViews>
  <sheetFormatPr defaultRowHeight="15.75" outlineLevelCol="1" x14ac:dyDescent="0.2"/>
  <cols>
    <col min="1" max="1" width="21.5703125" style="1" customWidth="1"/>
    <col min="2" max="2" width="21.42578125" style="1" customWidth="1"/>
    <col min="3" max="3" width="40.5703125" style="1" customWidth="1"/>
    <col min="4" max="4" width="44.5703125" style="1" customWidth="1"/>
    <col min="5" max="5" width="15.85546875" style="1" customWidth="1"/>
    <col min="6" max="6" width="10.85546875" style="1" customWidth="1" outlineLevel="1"/>
    <col min="7" max="7" width="8.85546875" style="1" customWidth="1" outlineLevel="1"/>
    <col min="8" max="9" width="15.7109375" style="1" customWidth="1"/>
    <col min="10" max="10" width="20.5703125" style="1" customWidth="1"/>
    <col min="11" max="11" width="19.28515625" style="1" customWidth="1"/>
    <col min="12" max="12" width="9.140625" style="24"/>
    <col min="13" max="16384" width="9.140625" style="1"/>
  </cols>
  <sheetData>
    <row r="1" spans="1:12" ht="20.25" customHeight="1" x14ac:dyDescent="0.2">
      <c r="K1" s="30" t="s">
        <v>57</v>
      </c>
    </row>
    <row r="2" spans="1:12" ht="75" customHeight="1" x14ac:dyDescent="0.2">
      <c r="A2" s="33" t="s">
        <v>66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2" ht="20.25" customHeight="1" x14ac:dyDescent="0.2"/>
    <row r="4" spans="1:12" ht="20.25" customHeight="1" x14ac:dyDescent="0.2">
      <c r="A4" s="38" t="s">
        <v>26</v>
      </c>
      <c r="B4" s="38" t="s">
        <v>25</v>
      </c>
      <c r="C4" s="38" t="s">
        <v>24</v>
      </c>
      <c r="D4" s="38" t="s">
        <v>23</v>
      </c>
      <c r="E4" s="38" t="s">
        <v>22</v>
      </c>
      <c r="F4" s="53" t="s">
        <v>21</v>
      </c>
      <c r="G4" s="54"/>
      <c r="H4" s="55" t="s">
        <v>20</v>
      </c>
      <c r="I4" s="38" t="s">
        <v>19</v>
      </c>
      <c r="J4" s="38" t="s">
        <v>30</v>
      </c>
      <c r="K4" s="38" t="s">
        <v>16</v>
      </c>
    </row>
    <row r="5" spans="1:12" ht="31.5" x14ac:dyDescent="0.2">
      <c r="A5" s="38"/>
      <c r="B5" s="38"/>
      <c r="C5" s="38"/>
      <c r="D5" s="38"/>
      <c r="E5" s="38"/>
      <c r="F5" s="18" t="s">
        <v>15</v>
      </c>
      <c r="G5" s="18" t="s">
        <v>14</v>
      </c>
      <c r="H5" s="56"/>
      <c r="I5" s="38"/>
      <c r="J5" s="38"/>
      <c r="K5" s="38"/>
    </row>
    <row r="6" spans="1:12" x14ac:dyDescent="0.2">
      <c r="A6" s="38">
        <v>1</v>
      </c>
      <c r="B6" s="39" t="s">
        <v>58</v>
      </c>
      <c r="C6" s="39" t="s">
        <v>51</v>
      </c>
      <c r="D6" s="13" t="s">
        <v>29</v>
      </c>
      <c r="E6" s="12">
        <v>20</v>
      </c>
      <c r="F6" s="12">
        <v>10</v>
      </c>
      <c r="G6" s="12">
        <v>2</v>
      </c>
      <c r="H6" s="11">
        <v>0</v>
      </c>
      <c r="I6" s="11">
        <v>0</v>
      </c>
      <c r="J6" s="11">
        <f>F6*H6+G6*I6</f>
        <v>0</v>
      </c>
      <c r="K6" s="11">
        <f>E6*J6</f>
        <v>0</v>
      </c>
    </row>
    <row r="7" spans="1:12" x14ac:dyDescent="0.2">
      <c r="A7" s="38"/>
      <c r="B7" s="39"/>
      <c r="C7" s="39"/>
      <c r="D7" s="13" t="s">
        <v>56</v>
      </c>
      <c r="E7" s="12">
        <v>1</v>
      </c>
      <c r="F7" s="12">
        <v>16</v>
      </c>
      <c r="G7" s="12">
        <v>4</v>
      </c>
      <c r="H7" s="11">
        <v>0</v>
      </c>
      <c r="I7" s="11">
        <v>0</v>
      </c>
      <c r="J7" s="11">
        <f>F7*H7+G7*I7</f>
        <v>0</v>
      </c>
      <c r="K7" s="11">
        <f>E7*J7</f>
        <v>0</v>
      </c>
    </row>
    <row r="8" spans="1:12" x14ac:dyDescent="0.2">
      <c r="A8" s="59" t="s">
        <v>8</v>
      </c>
      <c r="B8" s="60"/>
      <c r="C8" s="32"/>
      <c r="D8" s="16"/>
      <c r="E8" s="15">
        <f>SUM(E6:E7)</f>
        <v>21</v>
      </c>
      <c r="F8" s="15">
        <f>SUM(F6:F7)</f>
        <v>26</v>
      </c>
      <c r="G8" s="15">
        <f>SUM(G6:G7)</f>
        <v>6</v>
      </c>
      <c r="H8" s="49"/>
      <c r="I8" s="50"/>
      <c r="J8" s="20">
        <f>SUM(J6:J7)</f>
        <v>0</v>
      </c>
      <c r="K8" s="20">
        <f>SUM(K6:K7)</f>
        <v>0</v>
      </c>
    </row>
    <row r="9" spans="1:12" x14ac:dyDescent="0.2">
      <c r="A9" s="38">
        <v>2</v>
      </c>
      <c r="B9" s="39" t="s">
        <v>58</v>
      </c>
      <c r="C9" s="39" t="s">
        <v>34</v>
      </c>
      <c r="D9" s="13" t="s">
        <v>29</v>
      </c>
      <c r="E9" s="12">
        <v>17</v>
      </c>
      <c r="F9" s="12">
        <v>10</v>
      </c>
      <c r="G9" s="12">
        <v>2</v>
      </c>
      <c r="H9" s="11">
        <v>0</v>
      </c>
      <c r="I9" s="11">
        <v>0</v>
      </c>
      <c r="J9" s="11">
        <f>F9*H9+G9*I9</f>
        <v>0</v>
      </c>
      <c r="K9" s="11">
        <f>E9*J9</f>
        <v>0</v>
      </c>
    </row>
    <row r="10" spans="1:12" x14ac:dyDescent="0.2">
      <c r="A10" s="38"/>
      <c r="B10" s="39"/>
      <c r="C10" s="39"/>
      <c r="D10" s="13" t="s">
        <v>56</v>
      </c>
      <c r="E10" s="12">
        <v>1</v>
      </c>
      <c r="F10" s="12">
        <v>16</v>
      </c>
      <c r="G10" s="12">
        <v>4</v>
      </c>
      <c r="H10" s="11">
        <v>0</v>
      </c>
      <c r="I10" s="11">
        <v>0</v>
      </c>
      <c r="J10" s="11">
        <f>F10*H10+G10*I10</f>
        <v>0</v>
      </c>
      <c r="K10" s="11">
        <f>E10*J10</f>
        <v>0</v>
      </c>
    </row>
    <row r="11" spans="1:12" x14ac:dyDescent="0.2">
      <c r="A11" s="34" t="s">
        <v>8</v>
      </c>
      <c r="B11" s="34"/>
      <c r="C11" s="16"/>
      <c r="D11" s="16"/>
      <c r="E11" s="15">
        <f>SUM(E9:E10)</f>
        <v>18</v>
      </c>
      <c r="F11" s="15">
        <f>SUM(F9:F10)</f>
        <v>26</v>
      </c>
      <c r="G11" s="15">
        <f>SUM(G9:G10)</f>
        <v>6</v>
      </c>
      <c r="H11" s="49"/>
      <c r="I11" s="50"/>
      <c r="J11" s="20">
        <f>SUM(J9:J10)</f>
        <v>0</v>
      </c>
      <c r="K11" s="20">
        <f>SUM(K9:K10)</f>
        <v>0</v>
      </c>
    </row>
    <row r="12" spans="1:12" s="23" customFormat="1" ht="28.5" customHeight="1" x14ac:dyDescent="0.2">
      <c r="A12" s="36" t="s">
        <v>2</v>
      </c>
      <c r="B12" s="36"/>
      <c r="C12" s="10" t="s">
        <v>58</v>
      </c>
      <c r="D12" s="10"/>
      <c r="E12" s="9">
        <f>E8+E11</f>
        <v>39</v>
      </c>
      <c r="F12" s="9">
        <f>F8+F11</f>
        <v>52</v>
      </c>
      <c r="G12" s="9">
        <f>G8+G11</f>
        <v>12</v>
      </c>
      <c r="H12" s="51"/>
      <c r="I12" s="52"/>
      <c r="J12" s="19">
        <f>J8+J11</f>
        <v>0</v>
      </c>
      <c r="K12" s="19">
        <f>K8+K11</f>
        <v>0</v>
      </c>
      <c r="L12" s="29"/>
    </row>
    <row r="13" spans="1:12" s="23" customFormat="1" x14ac:dyDescent="0.2">
      <c r="A13" s="38">
        <v>1</v>
      </c>
      <c r="B13" s="39" t="s">
        <v>59</v>
      </c>
      <c r="C13" s="39" t="s">
        <v>35</v>
      </c>
      <c r="D13" s="13" t="s">
        <v>29</v>
      </c>
      <c r="E13" s="12">
        <v>12</v>
      </c>
      <c r="F13" s="12">
        <v>10</v>
      </c>
      <c r="G13" s="12">
        <v>2</v>
      </c>
      <c r="H13" s="11">
        <v>0</v>
      </c>
      <c r="I13" s="11">
        <v>0</v>
      </c>
      <c r="J13" s="11">
        <f>F13*H13+G13*I13</f>
        <v>0</v>
      </c>
      <c r="K13" s="11">
        <f>E13*J13</f>
        <v>0</v>
      </c>
      <c r="L13" s="29"/>
    </row>
    <row r="14" spans="1:12" s="23" customFormat="1" x14ac:dyDescent="0.2">
      <c r="A14" s="38"/>
      <c r="B14" s="39"/>
      <c r="C14" s="39"/>
      <c r="D14" s="13" t="s">
        <v>56</v>
      </c>
      <c r="E14" s="12">
        <v>0</v>
      </c>
      <c r="F14" s="12">
        <v>16</v>
      </c>
      <c r="G14" s="12">
        <v>4</v>
      </c>
      <c r="H14" s="11">
        <v>0</v>
      </c>
      <c r="I14" s="11">
        <v>0</v>
      </c>
      <c r="J14" s="11">
        <f>F14*H14+G14*I14</f>
        <v>0</v>
      </c>
      <c r="K14" s="11">
        <f>E14*J14</f>
        <v>0</v>
      </c>
      <c r="L14" s="29"/>
    </row>
    <row r="15" spans="1:12" s="23" customFormat="1" x14ac:dyDescent="0.2">
      <c r="A15" s="59" t="s">
        <v>8</v>
      </c>
      <c r="B15" s="61"/>
      <c r="C15" s="16"/>
      <c r="D15" s="16"/>
      <c r="E15" s="15">
        <f>SUM(E13:E14)</f>
        <v>12</v>
      </c>
      <c r="F15" s="15">
        <f>SUM(F13:F14)</f>
        <v>26</v>
      </c>
      <c r="G15" s="15">
        <f>SUM(G13:G14)</f>
        <v>6</v>
      </c>
      <c r="H15" s="49"/>
      <c r="I15" s="50"/>
      <c r="J15" s="20">
        <f>SUM(J13:J14)</f>
        <v>0</v>
      </c>
      <c r="K15" s="20">
        <f>SUM(K13:K14)</f>
        <v>0</v>
      </c>
      <c r="L15" s="29"/>
    </row>
    <row r="16" spans="1:12" s="23" customFormat="1" x14ac:dyDescent="0.2">
      <c r="A16" s="38">
        <v>2</v>
      </c>
      <c r="B16" s="39" t="s">
        <v>59</v>
      </c>
      <c r="C16" s="39" t="s">
        <v>37</v>
      </c>
      <c r="D16" s="13" t="s">
        <v>29</v>
      </c>
      <c r="E16" s="12">
        <v>3</v>
      </c>
      <c r="F16" s="12">
        <v>10</v>
      </c>
      <c r="G16" s="12">
        <v>2</v>
      </c>
      <c r="H16" s="11">
        <v>0</v>
      </c>
      <c r="I16" s="11">
        <v>0</v>
      </c>
      <c r="J16" s="11">
        <f>F16*H16+G16*I16</f>
        <v>0</v>
      </c>
      <c r="K16" s="11">
        <f>E16*J16</f>
        <v>0</v>
      </c>
      <c r="L16" s="29"/>
    </row>
    <row r="17" spans="1:12" s="23" customFormat="1" x14ac:dyDescent="0.2">
      <c r="A17" s="38"/>
      <c r="B17" s="39"/>
      <c r="C17" s="39"/>
      <c r="D17" s="13" t="s">
        <v>56</v>
      </c>
      <c r="E17" s="12">
        <v>0</v>
      </c>
      <c r="F17" s="12">
        <v>16</v>
      </c>
      <c r="G17" s="12">
        <v>4</v>
      </c>
      <c r="H17" s="11">
        <v>0</v>
      </c>
      <c r="I17" s="11">
        <v>0</v>
      </c>
      <c r="J17" s="11">
        <f>F17*H17+G17*I17</f>
        <v>0</v>
      </c>
      <c r="K17" s="11">
        <f>E17*J17</f>
        <v>0</v>
      </c>
      <c r="L17" s="29"/>
    </row>
    <row r="18" spans="1:12" s="23" customFormat="1" x14ac:dyDescent="0.2">
      <c r="A18" s="34" t="s">
        <v>8</v>
      </c>
      <c r="B18" s="34"/>
      <c r="C18" s="16"/>
      <c r="D18" s="16"/>
      <c r="E18" s="15">
        <f>SUM(E16:E17)</f>
        <v>3</v>
      </c>
      <c r="F18" s="15">
        <f>SUM(F16:F17)</f>
        <v>26</v>
      </c>
      <c r="G18" s="15">
        <f>SUM(G16:G17)</f>
        <v>6</v>
      </c>
      <c r="H18" s="20"/>
      <c r="I18" s="20"/>
      <c r="J18" s="20">
        <f>SUM(J16:J17)</f>
        <v>0</v>
      </c>
      <c r="K18" s="20">
        <f>SUM(K16:K17)</f>
        <v>0</v>
      </c>
      <c r="L18" s="29"/>
    </row>
    <row r="19" spans="1:12" s="23" customFormat="1" x14ac:dyDescent="0.2">
      <c r="A19" s="38">
        <v>3</v>
      </c>
      <c r="B19" s="39" t="s">
        <v>59</v>
      </c>
      <c r="C19" s="39" t="s">
        <v>38</v>
      </c>
      <c r="D19" s="13" t="s">
        <v>29</v>
      </c>
      <c r="E19" s="12">
        <v>2</v>
      </c>
      <c r="F19" s="12">
        <v>10</v>
      </c>
      <c r="G19" s="12">
        <v>2</v>
      </c>
      <c r="H19" s="11">
        <v>0</v>
      </c>
      <c r="I19" s="11">
        <v>0</v>
      </c>
      <c r="J19" s="11">
        <f>F19*H19+G19*I19</f>
        <v>0</v>
      </c>
      <c r="K19" s="11">
        <f>E19*J19</f>
        <v>0</v>
      </c>
      <c r="L19" s="29"/>
    </row>
    <row r="20" spans="1:12" s="23" customFormat="1" x14ac:dyDescent="0.2">
      <c r="A20" s="38"/>
      <c r="B20" s="39"/>
      <c r="C20" s="39"/>
      <c r="D20" s="13" t="s">
        <v>56</v>
      </c>
      <c r="E20" s="12">
        <v>0</v>
      </c>
      <c r="F20" s="12">
        <v>16</v>
      </c>
      <c r="G20" s="12">
        <v>4</v>
      </c>
      <c r="H20" s="11">
        <v>0</v>
      </c>
      <c r="I20" s="11">
        <v>0</v>
      </c>
      <c r="J20" s="11">
        <f>F20*H20+G20*I20</f>
        <v>0</v>
      </c>
      <c r="K20" s="11">
        <f>E20*J20</f>
        <v>0</v>
      </c>
      <c r="L20" s="29"/>
    </row>
    <row r="21" spans="1:12" s="23" customFormat="1" x14ac:dyDescent="0.2">
      <c r="A21" s="34" t="s">
        <v>8</v>
      </c>
      <c r="B21" s="34"/>
      <c r="C21" s="16"/>
      <c r="D21" s="16"/>
      <c r="E21" s="15">
        <f>SUM(E19:E20)</f>
        <v>2</v>
      </c>
      <c r="F21" s="15">
        <f>SUM(F19:F20)</f>
        <v>26</v>
      </c>
      <c r="G21" s="15">
        <f>SUM(G19:G20)</f>
        <v>6</v>
      </c>
      <c r="H21" s="20"/>
      <c r="I21" s="20"/>
      <c r="J21" s="20">
        <f>SUM(J19:J20)</f>
        <v>0</v>
      </c>
      <c r="K21" s="20">
        <f>SUM(K19:K20)</f>
        <v>0</v>
      </c>
      <c r="L21" s="29"/>
    </row>
    <row r="22" spans="1:12" x14ac:dyDescent="0.2">
      <c r="A22" s="38">
        <v>4</v>
      </c>
      <c r="B22" s="39" t="s">
        <v>59</v>
      </c>
      <c r="C22" s="39" t="s">
        <v>39</v>
      </c>
      <c r="D22" s="13" t="s">
        <v>29</v>
      </c>
      <c r="E22" s="12">
        <v>3</v>
      </c>
      <c r="F22" s="12">
        <v>10</v>
      </c>
      <c r="G22" s="12">
        <v>2</v>
      </c>
      <c r="H22" s="11">
        <v>0</v>
      </c>
      <c r="I22" s="11">
        <v>0</v>
      </c>
      <c r="J22" s="11">
        <f>F22*H22+G22*I22</f>
        <v>0</v>
      </c>
      <c r="K22" s="11">
        <f>E22*J22</f>
        <v>0</v>
      </c>
    </row>
    <row r="23" spans="1:12" x14ac:dyDescent="0.2">
      <c r="A23" s="38"/>
      <c r="B23" s="39"/>
      <c r="C23" s="39"/>
      <c r="D23" s="13" t="s">
        <v>56</v>
      </c>
      <c r="E23" s="12">
        <v>0</v>
      </c>
      <c r="F23" s="12">
        <v>16</v>
      </c>
      <c r="G23" s="12">
        <v>4</v>
      </c>
      <c r="H23" s="11">
        <v>0</v>
      </c>
      <c r="I23" s="11">
        <v>0</v>
      </c>
      <c r="J23" s="11">
        <f>F23*H23+G23*I23</f>
        <v>0</v>
      </c>
      <c r="K23" s="11">
        <f>E23*J23</f>
        <v>0</v>
      </c>
    </row>
    <row r="24" spans="1:12" x14ac:dyDescent="0.2">
      <c r="A24" s="34" t="s">
        <v>8</v>
      </c>
      <c r="B24" s="34"/>
      <c r="C24" s="16"/>
      <c r="D24" s="16"/>
      <c r="E24" s="15">
        <f>SUM(E22:E23)</f>
        <v>3</v>
      </c>
      <c r="F24" s="15">
        <f>SUM(F22:F23)</f>
        <v>26</v>
      </c>
      <c r="G24" s="15">
        <f>SUM(G22:G23)</f>
        <v>6</v>
      </c>
      <c r="H24" s="49"/>
      <c r="I24" s="50"/>
      <c r="J24" s="20">
        <f>SUM(J22:J23)</f>
        <v>0</v>
      </c>
      <c r="K24" s="20">
        <f>SUM(K22:K23)</f>
        <v>0</v>
      </c>
    </row>
    <row r="25" spans="1:12" s="23" customFormat="1" ht="28.5" customHeight="1" x14ac:dyDescent="0.2">
      <c r="A25" s="47" t="s">
        <v>2</v>
      </c>
      <c r="B25" s="48"/>
      <c r="C25" s="10" t="s">
        <v>59</v>
      </c>
      <c r="D25" s="10"/>
      <c r="E25" s="9">
        <f>E15+E18+E24+E21</f>
        <v>20</v>
      </c>
      <c r="F25" s="9">
        <f>F15+F18+F24+F21</f>
        <v>104</v>
      </c>
      <c r="G25" s="9">
        <f>G15+G18+G24+G21</f>
        <v>24</v>
      </c>
      <c r="H25" s="51"/>
      <c r="I25" s="52"/>
      <c r="J25" s="19">
        <f>J15+J18+J24+J21</f>
        <v>0</v>
      </c>
      <c r="K25" s="19">
        <f>K15+K18+K24+K21</f>
        <v>0</v>
      </c>
      <c r="L25" s="29"/>
    </row>
    <row r="26" spans="1:12" s="23" customFormat="1" x14ac:dyDescent="0.2">
      <c r="A26" s="38">
        <v>1</v>
      </c>
      <c r="B26" s="39" t="s">
        <v>60</v>
      </c>
      <c r="C26" s="45" t="s">
        <v>40</v>
      </c>
      <c r="D26" s="13" t="s">
        <v>29</v>
      </c>
      <c r="E26" s="12">
        <v>5</v>
      </c>
      <c r="F26" s="12">
        <v>10</v>
      </c>
      <c r="G26" s="12">
        <v>2</v>
      </c>
      <c r="H26" s="11">
        <v>0</v>
      </c>
      <c r="I26" s="11">
        <v>0</v>
      </c>
      <c r="J26" s="11">
        <f>F26*H26+G26*I26</f>
        <v>0</v>
      </c>
      <c r="K26" s="11">
        <f>E26*J26</f>
        <v>0</v>
      </c>
      <c r="L26" s="29"/>
    </row>
    <row r="27" spans="1:12" s="23" customFormat="1" x14ac:dyDescent="0.2">
      <c r="A27" s="38"/>
      <c r="B27" s="39"/>
      <c r="C27" s="46"/>
      <c r="D27" s="13" t="s">
        <v>56</v>
      </c>
      <c r="E27" s="12">
        <v>2</v>
      </c>
      <c r="F27" s="12">
        <v>16</v>
      </c>
      <c r="G27" s="12">
        <v>4</v>
      </c>
      <c r="H27" s="11">
        <v>0</v>
      </c>
      <c r="I27" s="11">
        <v>0</v>
      </c>
      <c r="J27" s="11">
        <f>F27*H27+G27*I27</f>
        <v>0</v>
      </c>
      <c r="K27" s="11">
        <f>E27*J27</f>
        <v>0</v>
      </c>
      <c r="L27" s="29"/>
    </row>
    <row r="28" spans="1:12" s="23" customFormat="1" x14ac:dyDescent="0.2">
      <c r="A28" s="34" t="s">
        <v>8</v>
      </c>
      <c r="B28" s="34"/>
      <c r="C28" s="16"/>
      <c r="D28" s="16"/>
      <c r="E28" s="15">
        <f>SUM(E26:E27)</f>
        <v>7</v>
      </c>
      <c r="F28" s="15">
        <f>SUM(F26:F27)</f>
        <v>26</v>
      </c>
      <c r="G28" s="15">
        <f>SUM(G26:G27)</f>
        <v>6</v>
      </c>
      <c r="H28" s="49"/>
      <c r="I28" s="50"/>
      <c r="J28" s="20">
        <f>SUM(J26:J27)</f>
        <v>0</v>
      </c>
      <c r="K28" s="20">
        <f>SUM(K26:K27)</f>
        <v>0</v>
      </c>
      <c r="L28" s="29"/>
    </row>
    <row r="29" spans="1:12" s="23" customFormat="1" x14ac:dyDescent="0.2">
      <c r="A29" s="38">
        <v>2</v>
      </c>
      <c r="B29" s="39" t="s">
        <v>60</v>
      </c>
      <c r="C29" s="45" t="s">
        <v>42</v>
      </c>
      <c r="D29" s="13" t="s">
        <v>29</v>
      </c>
      <c r="E29" s="12">
        <v>5</v>
      </c>
      <c r="F29" s="12">
        <v>10</v>
      </c>
      <c r="G29" s="12">
        <v>2</v>
      </c>
      <c r="H29" s="11">
        <v>0</v>
      </c>
      <c r="I29" s="11">
        <v>0</v>
      </c>
      <c r="J29" s="11">
        <f>F29*H29+G29*I29</f>
        <v>0</v>
      </c>
      <c r="K29" s="11">
        <f>E29*J29</f>
        <v>0</v>
      </c>
      <c r="L29" s="29"/>
    </row>
    <row r="30" spans="1:12" s="23" customFormat="1" x14ac:dyDescent="0.2">
      <c r="A30" s="38"/>
      <c r="B30" s="39"/>
      <c r="C30" s="46"/>
      <c r="D30" s="13" t="s">
        <v>56</v>
      </c>
      <c r="E30" s="12">
        <v>0</v>
      </c>
      <c r="F30" s="12">
        <v>16</v>
      </c>
      <c r="G30" s="12">
        <v>4</v>
      </c>
      <c r="H30" s="11">
        <v>0</v>
      </c>
      <c r="I30" s="11">
        <v>0</v>
      </c>
      <c r="J30" s="11">
        <f>F30*H30+G30*I30</f>
        <v>0</v>
      </c>
      <c r="K30" s="11">
        <f>E30*J30</f>
        <v>0</v>
      </c>
      <c r="L30" s="29"/>
    </row>
    <row r="31" spans="1:12" s="23" customFormat="1" x14ac:dyDescent="0.2">
      <c r="A31" s="34" t="s">
        <v>8</v>
      </c>
      <c r="B31" s="34"/>
      <c r="C31" s="16"/>
      <c r="D31" s="16"/>
      <c r="E31" s="15">
        <f>SUM(E29:E30)</f>
        <v>5</v>
      </c>
      <c r="F31" s="15">
        <f>SUM(F29:F30)</f>
        <v>26</v>
      </c>
      <c r="G31" s="15">
        <f>SUM(G29:G30)</f>
        <v>6</v>
      </c>
      <c r="H31" s="49"/>
      <c r="I31" s="50"/>
      <c r="J31" s="20">
        <f>SUM(J29:J30)</f>
        <v>0</v>
      </c>
      <c r="K31" s="20">
        <f>SUM(K29:K30)</f>
        <v>0</v>
      </c>
      <c r="L31" s="29"/>
    </row>
    <row r="32" spans="1:12" s="23" customFormat="1" x14ac:dyDescent="0.2">
      <c r="A32" s="38">
        <v>3</v>
      </c>
      <c r="B32" s="39" t="s">
        <v>60</v>
      </c>
      <c r="C32" s="45" t="s">
        <v>43</v>
      </c>
      <c r="D32" s="13" t="s">
        <v>29</v>
      </c>
      <c r="E32" s="12">
        <v>5</v>
      </c>
      <c r="F32" s="12">
        <v>10</v>
      </c>
      <c r="G32" s="12">
        <v>2</v>
      </c>
      <c r="H32" s="11">
        <v>0</v>
      </c>
      <c r="I32" s="11">
        <v>0</v>
      </c>
      <c r="J32" s="11">
        <f>F32*H32+G32*I32</f>
        <v>0</v>
      </c>
      <c r="K32" s="11">
        <f>E32*J32</f>
        <v>0</v>
      </c>
      <c r="L32" s="29"/>
    </row>
    <row r="33" spans="1:12" s="23" customFormat="1" x14ac:dyDescent="0.2">
      <c r="A33" s="38"/>
      <c r="B33" s="39"/>
      <c r="C33" s="46"/>
      <c r="D33" s="13" t="s">
        <v>56</v>
      </c>
      <c r="E33" s="12">
        <v>0</v>
      </c>
      <c r="F33" s="12">
        <v>16</v>
      </c>
      <c r="G33" s="12">
        <v>4</v>
      </c>
      <c r="H33" s="11">
        <v>0</v>
      </c>
      <c r="I33" s="11">
        <v>0</v>
      </c>
      <c r="J33" s="11">
        <f>F33*H33+G33*I33</f>
        <v>0</v>
      </c>
      <c r="K33" s="11">
        <f>E33*J33</f>
        <v>0</v>
      </c>
      <c r="L33" s="29"/>
    </row>
    <row r="34" spans="1:12" s="23" customFormat="1" x14ac:dyDescent="0.2">
      <c r="A34" s="34" t="s">
        <v>8</v>
      </c>
      <c r="B34" s="34"/>
      <c r="C34" s="16"/>
      <c r="D34" s="16"/>
      <c r="E34" s="15">
        <f>SUM(E32:E33)</f>
        <v>5</v>
      </c>
      <c r="F34" s="15">
        <f>SUM(F32:F33)</f>
        <v>26</v>
      </c>
      <c r="G34" s="15">
        <f>SUM(G32:G33)</f>
        <v>6</v>
      </c>
      <c r="H34" s="49"/>
      <c r="I34" s="50"/>
      <c r="J34" s="20">
        <f>SUM(J32:J33)</f>
        <v>0</v>
      </c>
      <c r="K34" s="20">
        <f>SUM(K32:K33)</f>
        <v>0</v>
      </c>
      <c r="L34" s="29"/>
    </row>
    <row r="35" spans="1:12" s="23" customFormat="1" x14ac:dyDescent="0.2">
      <c r="A35" s="38">
        <v>4</v>
      </c>
      <c r="B35" s="39" t="s">
        <v>60</v>
      </c>
      <c r="C35" s="45" t="s">
        <v>44</v>
      </c>
      <c r="D35" s="13" t="s">
        <v>29</v>
      </c>
      <c r="E35" s="12">
        <v>21</v>
      </c>
      <c r="F35" s="12">
        <v>10</v>
      </c>
      <c r="G35" s="12">
        <v>2</v>
      </c>
      <c r="H35" s="11">
        <v>0</v>
      </c>
      <c r="I35" s="11">
        <v>0</v>
      </c>
      <c r="J35" s="11">
        <f>F35*H35+G35*I35</f>
        <v>0</v>
      </c>
      <c r="K35" s="11">
        <f>E35*J35</f>
        <v>0</v>
      </c>
      <c r="L35" s="29"/>
    </row>
    <row r="36" spans="1:12" s="23" customFormat="1" x14ac:dyDescent="0.2">
      <c r="A36" s="38"/>
      <c r="B36" s="39"/>
      <c r="C36" s="46"/>
      <c r="D36" s="13" t="s">
        <v>56</v>
      </c>
      <c r="E36" s="12">
        <v>1</v>
      </c>
      <c r="F36" s="12">
        <v>16</v>
      </c>
      <c r="G36" s="12">
        <v>4</v>
      </c>
      <c r="H36" s="11">
        <v>0</v>
      </c>
      <c r="I36" s="11">
        <v>0</v>
      </c>
      <c r="J36" s="11">
        <f>F36*H36+G36*I36</f>
        <v>0</v>
      </c>
      <c r="K36" s="11">
        <f>E36*J36</f>
        <v>0</v>
      </c>
      <c r="L36" s="29"/>
    </row>
    <row r="37" spans="1:12" s="23" customFormat="1" x14ac:dyDescent="0.2">
      <c r="A37" s="34" t="s">
        <v>8</v>
      </c>
      <c r="B37" s="34"/>
      <c r="C37" s="16"/>
      <c r="D37" s="16"/>
      <c r="E37" s="15">
        <f>SUM(E35:E36)</f>
        <v>22</v>
      </c>
      <c r="F37" s="15">
        <f>SUM(F35:F36)</f>
        <v>26</v>
      </c>
      <c r="G37" s="15">
        <f>SUM(G35:G36)</f>
        <v>6</v>
      </c>
      <c r="H37" s="49"/>
      <c r="I37" s="50"/>
      <c r="J37" s="20">
        <f>SUM(J35:J36)</f>
        <v>0</v>
      </c>
      <c r="K37" s="20">
        <f>SUM(K35:K36)</f>
        <v>0</v>
      </c>
      <c r="L37" s="29"/>
    </row>
    <row r="38" spans="1:12" s="23" customFormat="1" ht="28.5" customHeight="1" x14ac:dyDescent="0.2">
      <c r="A38" s="36" t="s">
        <v>2</v>
      </c>
      <c r="B38" s="36"/>
      <c r="C38" s="10" t="s">
        <v>60</v>
      </c>
      <c r="D38" s="10"/>
      <c r="E38" s="9">
        <f>E28+E31+E37+E34</f>
        <v>39</v>
      </c>
      <c r="F38" s="9">
        <f>F28+F31+F37+F34</f>
        <v>104</v>
      </c>
      <c r="G38" s="9">
        <f>G28+G31+G37+G34</f>
        <v>24</v>
      </c>
      <c r="H38" s="51"/>
      <c r="I38" s="52"/>
      <c r="J38" s="19">
        <f>J28+J31+J37+J34</f>
        <v>0</v>
      </c>
      <c r="K38" s="19">
        <f>K28+K31+K37+K34</f>
        <v>0</v>
      </c>
      <c r="L38" s="29"/>
    </row>
    <row r="39" spans="1:12" s="23" customFormat="1" x14ac:dyDescent="0.2">
      <c r="A39" s="38">
        <v>1</v>
      </c>
      <c r="B39" s="39" t="s">
        <v>61</v>
      </c>
      <c r="C39" s="45" t="s">
        <v>45</v>
      </c>
      <c r="D39" s="13" t="s">
        <v>29</v>
      </c>
      <c r="E39" s="12">
        <v>2</v>
      </c>
      <c r="F39" s="12">
        <v>10</v>
      </c>
      <c r="G39" s="12">
        <v>2</v>
      </c>
      <c r="H39" s="11">
        <v>0</v>
      </c>
      <c r="I39" s="11">
        <v>0</v>
      </c>
      <c r="J39" s="11">
        <f>F39*H39+G39*I39</f>
        <v>0</v>
      </c>
      <c r="K39" s="11">
        <f>E39*J39</f>
        <v>0</v>
      </c>
      <c r="L39" s="29"/>
    </row>
    <row r="40" spans="1:12" s="23" customFormat="1" x14ac:dyDescent="0.2">
      <c r="A40" s="38"/>
      <c r="B40" s="39"/>
      <c r="C40" s="46"/>
      <c r="D40" s="13" t="s">
        <v>56</v>
      </c>
      <c r="E40" s="12">
        <v>0</v>
      </c>
      <c r="F40" s="12">
        <v>16</v>
      </c>
      <c r="G40" s="12">
        <v>4</v>
      </c>
      <c r="H40" s="11">
        <v>0</v>
      </c>
      <c r="I40" s="11">
        <v>0</v>
      </c>
      <c r="J40" s="11">
        <f>F40*H40+G40*I40</f>
        <v>0</v>
      </c>
      <c r="K40" s="11">
        <f>E40*J40</f>
        <v>0</v>
      </c>
      <c r="L40" s="29"/>
    </row>
    <row r="41" spans="1:12" s="23" customFormat="1" x14ac:dyDescent="0.2">
      <c r="A41" s="34" t="s">
        <v>8</v>
      </c>
      <c r="B41" s="34"/>
      <c r="C41" s="16"/>
      <c r="D41" s="16"/>
      <c r="E41" s="15">
        <f>SUM(E39:E40)</f>
        <v>2</v>
      </c>
      <c r="F41" s="15">
        <f>SUM(F39:F40)</f>
        <v>26</v>
      </c>
      <c r="G41" s="15">
        <f>SUM(G39:G40)</f>
        <v>6</v>
      </c>
      <c r="H41" s="49"/>
      <c r="I41" s="50"/>
      <c r="J41" s="20">
        <f>SUM(J39:J40)</f>
        <v>0</v>
      </c>
      <c r="K41" s="20">
        <f>SUM(K39:K40)</f>
        <v>0</v>
      </c>
      <c r="L41" s="29"/>
    </row>
    <row r="42" spans="1:12" s="23" customFormat="1" x14ac:dyDescent="0.2">
      <c r="A42" s="38">
        <v>2</v>
      </c>
      <c r="B42" s="39" t="s">
        <v>61</v>
      </c>
      <c r="C42" s="45" t="s">
        <v>46</v>
      </c>
      <c r="D42" s="13" t="s">
        <v>29</v>
      </c>
      <c r="E42" s="12">
        <v>24</v>
      </c>
      <c r="F42" s="12">
        <v>10</v>
      </c>
      <c r="G42" s="12">
        <v>2</v>
      </c>
      <c r="H42" s="11">
        <v>0</v>
      </c>
      <c r="I42" s="11">
        <v>0</v>
      </c>
      <c r="J42" s="11">
        <f>F42*H42+G42*I42</f>
        <v>0</v>
      </c>
      <c r="K42" s="11">
        <f>E42*J42</f>
        <v>0</v>
      </c>
      <c r="L42" s="29"/>
    </row>
    <row r="43" spans="1:12" s="23" customFormat="1" x14ac:dyDescent="0.2">
      <c r="A43" s="38"/>
      <c r="B43" s="39"/>
      <c r="C43" s="46"/>
      <c r="D43" s="13" t="s">
        <v>56</v>
      </c>
      <c r="E43" s="12">
        <v>0</v>
      </c>
      <c r="F43" s="12">
        <v>16</v>
      </c>
      <c r="G43" s="12">
        <v>4</v>
      </c>
      <c r="H43" s="11">
        <v>0</v>
      </c>
      <c r="I43" s="11">
        <v>0</v>
      </c>
      <c r="J43" s="11">
        <f>F43*H43+G43*I43</f>
        <v>0</v>
      </c>
      <c r="K43" s="11">
        <f>E43*J43</f>
        <v>0</v>
      </c>
      <c r="L43" s="29"/>
    </row>
    <row r="44" spans="1:12" s="23" customFormat="1" x14ac:dyDescent="0.2">
      <c r="A44" s="34" t="s">
        <v>8</v>
      </c>
      <c r="B44" s="34"/>
      <c r="C44" s="16"/>
      <c r="D44" s="16"/>
      <c r="E44" s="15">
        <f>SUM(E42:E43)</f>
        <v>24</v>
      </c>
      <c r="F44" s="15">
        <f>SUM(F42:F43)</f>
        <v>26</v>
      </c>
      <c r="G44" s="15">
        <f>SUM(G42:G43)</f>
        <v>6</v>
      </c>
      <c r="H44" s="49"/>
      <c r="I44" s="50"/>
      <c r="J44" s="20">
        <f>SUM(J42:J43)</f>
        <v>0</v>
      </c>
      <c r="K44" s="20">
        <f>SUM(K42:K43)</f>
        <v>0</v>
      </c>
      <c r="L44" s="29"/>
    </row>
    <row r="45" spans="1:12" s="23" customFormat="1" x14ac:dyDescent="0.2">
      <c r="A45" s="38">
        <v>3</v>
      </c>
      <c r="B45" s="39" t="s">
        <v>61</v>
      </c>
      <c r="C45" s="45" t="s">
        <v>47</v>
      </c>
      <c r="D45" s="13" t="s">
        <v>29</v>
      </c>
      <c r="E45" s="12">
        <v>10</v>
      </c>
      <c r="F45" s="12">
        <v>10</v>
      </c>
      <c r="G45" s="12">
        <v>2</v>
      </c>
      <c r="H45" s="11">
        <v>0</v>
      </c>
      <c r="I45" s="11">
        <v>0</v>
      </c>
      <c r="J45" s="11">
        <f>F45*H45+G45*I45</f>
        <v>0</v>
      </c>
      <c r="K45" s="11">
        <f>E45*J45</f>
        <v>0</v>
      </c>
      <c r="L45" s="29"/>
    </row>
    <row r="46" spans="1:12" s="23" customFormat="1" x14ac:dyDescent="0.2">
      <c r="A46" s="38"/>
      <c r="B46" s="39"/>
      <c r="C46" s="46"/>
      <c r="D46" s="13" t="s">
        <v>56</v>
      </c>
      <c r="E46" s="12">
        <v>0</v>
      </c>
      <c r="F46" s="12">
        <v>16</v>
      </c>
      <c r="G46" s="12">
        <v>4</v>
      </c>
      <c r="H46" s="11">
        <v>0</v>
      </c>
      <c r="I46" s="11">
        <v>0</v>
      </c>
      <c r="J46" s="11">
        <f>F46*H46+G46*I46</f>
        <v>0</v>
      </c>
      <c r="K46" s="11">
        <f>E46*J46</f>
        <v>0</v>
      </c>
      <c r="L46" s="29"/>
    </row>
    <row r="47" spans="1:12" s="23" customFormat="1" x14ac:dyDescent="0.2">
      <c r="A47" s="34" t="s">
        <v>8</v>
      </c>
      <c r="B47" s="34"/>
      <c r="C47" s="16"/>
      <c r="D47" s="16"/>
      <c r="E47" s="15">
        <f>SUM(E45:E46)</f>
        <v>10</v>
      </c>
      <c r="F47" s="15">
        <f>SUM(F45:F46)</f>
        <v>26</v>
      </c>
      <c r="G47" s="15">
        <f>SUM(G45:G46)</f>
        <v>6</v>
      </c>
      <c r="H47" s="49"/>
      <c r="I47" s="50"/>
      <c r="J47" s="20">
        <f>SUM(J45:J46)</f>
        <v>0</v>
      </c>
      <c r="K47" s="20">
        <f>SUM(K45:K46)</f>
        <v>0</v>
      </c>
      <c r="L47" s="29"/>
    </row>
    <row r="48" spans="1:12" s="23" customFormat="1" ht="28.5" customHeight="1" x14ac:dyDescent="0.2">
      <c r="A48" s="36" t="s">
        <v>2</v>
      </c>
      <c r="B48" s="36"/>
      <c r="C48" s="10" t="s">
        <v>61</v>
      </c>
      <c r="D48" s="10"/>
      <c r="E48" s="9">
        <f>E41+E44+E47</f>
        <v>36</v>
      </c>
      <c r="F48" s="9">
        <f>F41+F44+F47</f>
        <v>78</v>
      </c>
      <c r="G48" s="9">
        <f>G41+G44+G47</f>
        <v>18</v>
      </c>
      <c r="H48" s="51"/>
      <c r="I48" s="52"/>
      <c r="J48" s="19">
        <f>J41+J44+J47</f>
        <v>0</v>
      </c>
      <c r="K48" s="19">
        <f>K41+K44+K47</f>
        <v>0</v>
      </c>
      <c r="L48" s="29"/>
    </row>
    <row r="49" spans="1:12" x14ac:dyDescent="0.2">
      <c r="A49" s="38">
        <v>1</v>
      </c>
      <c r="B49" s="39" t="s">
        <v>62</v>
      </c>
      <c r="C49" s="39" t="s">
        <v>48</v>
      </c>
      <c r="D49" s="13" t="s">
        <v>29</v>
      </c>
      <c r="E49" s="12">
        <v>36</v>
      </c>
      <c r="F49" s="12">
        <v>10</v>
      </c>
      <c r="G49" s="12">
        <v>2</v>
      </c>
      <c r="H49" s="11">
        <v>0</v>
      </c>
      <c r="I49" s="11">
        <v>0</v>
      </c>
      <c r="J49" s="11">
        <f>F49*H49+G49*I49</f>
        <v>0</v>
      </c>
      <c r="K49" s="11">
        <f>E49*J49</f>
        <v>0</v>
      </c>
    </row>
    <row r="50" spans="1:12" x14ac:dyDescent="0.2">
      <c r="A50" s="38"/>
      <c r="B50" s="39"/>
      <c r="C50" s="39"/>
      <c r="D50" s="13" t="s">
        <v>56</v>
      </c>
      <c r="E50" s="12">
        <v>0</v>
      </c>
      <c r="F50" s="12">
        <v>16</v>
      </c>
      <c r="G50" s="12">
        <v>4</v>
      </c>
      <c r="H50" s="11">
        <v>0</v>
      </c>
      <c r="I50" s="11">
        <v>0</v>
      </c>
      <c r="J50" s="11">
        <f>F50*H50+G50*I50</f>
        <v>0</v>
      </c>
      <c r="K50" s="11">
        <f>E50*J50</f>
        <v>0</v>
      </c>
    </row>
    <row r="51" spans="1:12" s="23" customFormat="1" ht="28.5" customHeight="1" x14ac:dyDescent="0.2">
      <c r="A51" s="36" t="s">
        <v>2</v>
      </c>
      <c r="B51" s="36"/>
      <c r="C51" s="10" t="s">
        <v>62</v>
      </c>
      <c r="D51" s="10"/>
      <c r="E51" s="9">
        <f>SUM(E49:E50)</f>
        <v>36</v>
      </c>
      <c r="F51" s="9">
        <f>SUM(F49:F50)</f>
        <v>26</v>
      </c>
      <c r="G51" s="9">
        <f>SUM(G49:G50)</f>
        <v>6</v>
      </c>
      <c r="H51" s="51"/>
      <c r="I51" s="52"/>
      <c r="J51" s="19">
        <f>SUM(J49:J50)</f>
        <v>0</v>
      </c>
      <c r="K51" s="19">
        <f>SUM(K49:K50)</f>
        <v>0</v>
      </c>
      <c r="L51" s="29"/>
    </row>
    <row r="52" spans="1:12" x14ac:dyDescent="0.2">
      <c r="A52" s="38">
        <v>1</v>
      </c>
      <c r="B52" s="39" t="s">
        <v>63</v>
      </c>
      <c r="C52" s="45" t="s">
        <v>49</v>
      </c>
      <c r="D52" s="13" t="s">
        <v>29</v>
      </c>
      <c r="E52" s="12">
        <v>0</v>
      </c>
      <c r="F52" s="12">
        <v>10</v>
      </c>
      <c r="G52" s="12">
        <v>2</v>
      </c>
      <c r="H52" s="11">
        <v>0</v>
      </c>
      <c r="I52" s="11">
        <v>0</v>
      </c>
      <c r="J52" s="11">
        <f>F52*H52+G52*I52</f>
        <v>0</v>
      </c>
      <c r="K52" s="11">
        <f>E52*J52</f>
        <v>0</v>
      </c>
    </row>
    <row r="53" spans="1:12" x14ac:dyDescent="0.2">
      <c r="A53" s="38"/>
      <c r="B53" s="39"/>
      <c r="C53" s="46"/>
      <c r="D53" s="13" t="s">
        <v>56</v>
      </c>
      <c r="E53" s="12">
        <v>12</v>
      </c>
      <c r="F53" s="12">
        <v>16</v>
      </c>
      <c r="G53" s="12">
        <v>4</v>
      </c>
      <c r="H53" s="11">
        <v>0</v>
      </c>
      <c r="I53" s="11">
        <v>0</v>
      </c>
      <c r="J53" s="11">
        <f>F53*H53+G53*I53</f>
        <v>0</v>
      </c>
      <c r="K53" s="11">
        <f>E53*J53</f>
        <v>0</v>
      </c>
    </row>
    <row r="54" spans="1:12" s="23" customFormat="1" ht="28.5" customHeight="1" x14ac:dyDescent="0.2">
      <c r="A54" s="36" t="s">
        <v>2</v>
      </c>
      <c r="B54" s="36"/>
      <c r="C54" s="10" t="s">
        <v>63</v>
      </c>
      <c r="D54" s="10"/>
      <c r="E54" s="9">
        <f>SUM(E52:E53)</f>
        <v>12</v>
      </c>
      <c r="F54" s="9">
        <f>SUM(F52:F53)</f>
        <v>26</v>
      </c>
      <c r="G54" s="9">
        <f>SUM(G52:G53)</f>
        <v>6</v>
      </c>
      <c r="H54" s="51"/>
      <c r="I54" s="52"/>
      <c r="J54" s="19">
        <f>SUM(J52:J53)</f>
        <v>0</v>
      </c>
      <c r="K54" s="19">
        <f>SUM(K52:K53)</f>
        <v>0</v>
      </c>
      <c r="L54" s="29"/>
    </row>
    <row r="55" spans="1:12" s="3" customFormat="1" ht="28.5" customHeight="1" x14ac:dyDescent="0.2">
      <c r="A55" s="42" t="s">
        <v>1</v>
      </c>
      <c r="B55" s="42"/>
      <c r="C55" s="42"/>
      <c r="D55" s="21"/>
      <c r="E55" s="5">
        <f>E12+E25+E38+E48+E51+E54</f>
        <v>182</v>
      </c>
      <c r="F55" s="5">
        <f>F12+F25+F38+F48+F51+F54</f>
        <v>390</v>
      </c>
      <c r="G55" s="5">
        <f>G12+G25+G38+G48+G51+G54</f>
        <v>90</v>
      </c>
      <c r="H55" s="57"/>
      <c r="I55" s="58"/>
      <c r="J55" s="22">
        <f>J12+J25+J38+J48+J51+J54</f>
        <v>0</v>
      </c>
      <c r="K55" s="22">
        <f>K12+K25+K38+K48+K51+K54</f>
        <v>0</v>
      </c>
      <c r="L55" s="28"/>
    </row>
    <row r="56" spans="1:12" ht="20.25" customHeight="1" x14ac:dyDescent="0.2"/>
    <row r="57" spans="1:12" ht="20.25" x14ac:dyDescent="0.3">
      <c r="C57" s="26"/>
      <c r="D57" s="27"/>
      <c r="E57" s="27"/>
      <c r="F57" s="27"/>
      <c r="G57" s="27"/>
      <c r="H57" s="27"/>
      <c r="I57" s="25"/>
      <c r="J57" s="25"/>
      <c r="K57" s="31"/>
    </row>
    <row r="58" spans="1:12" ht="18" customHeight="1" x14ac:dyDescent="0.25">
      <c r="B58" s="2"/>
      <c r="C58" s="2"/>
      <c r="D58" s="2"/>
      <c r="L58" s="1"/>
    </row>
    <row r="59" spans="1:12" x14ac:dyDescent="0.2">
      <c r="B59" s="41" t="s">
        <v>0</v>
      </c>
      <c r="C59" s="41"/>
      <c r="D59" s="41"/>
      <c r="L59" s="1"/>
    </row>
  </sheetData>
  <autoFilter ref="A4:K55">
    <filterColumn colId="5" showButton="0"/>
  </autoFilter>
  <mergeCells count="95">
    <mergeCell ref="A48:B48"/>
    <mergeCell ref="A44:B44"/>
    <mergeCell ref="A45:A46"/>
    <mergeCell ref="B45:B46"/>
    <mergeCell ref="B59:D59"/>
    <mergeCell ref="A47:B47"/>
    <mergeCell ref="C45:C46"/>
    <mergeCell ref="A52:A53"/>
    <mergeCell ref="A54:B54"/>
    <mergeCell ref="A55:C55"/>
    <mergeCell ref="C52:C53"/>
    <mergeCell ref="C49:C50"/>
    <mergeCell ref="B49:B50"/>
    <mergeCell ref="A42:A43"/>
    <mergeCell ref="B42:B43"/>
    <mergeCell ref="A39:A40"/>
    <mergeCell ref="B39:B40"/>
    <mergeCell ref="C42:C43"/>
    <mergeCell ref="A37:B37"/>
    <mergeCell ref="C35:C36"/>
    <mergeCell ref="A38:B38"/>
    <mergeCell ref="A41:B41"/>
    <mergeCell ref="C39:C40"/>
    <mergeCell ref="A2:K2"/>
    <mergeCell ref="C26:C27"/>
    <mergeCell ref="C29:C30"/>
    <mergeCell ref="A25:B25"/>
    <mergeCell ref="H15:I15"/>
    <mergeCell ref="H24:I24"/>
    <mergeCell ref="H28:I28"/>
    <mergeCell ref="A29:A30"/>
    <mergeCell ref="B29:B30"/>
    <mergeCell ref="C16:C17"/>
    <mergeCell ref="C6:C7"/>
    <mergeCell ref="B6:B7"/>
    <mergeCell ref="A16:A17"/>
    <mergeCell ref="B26:B27"/>
    <mergeCell ref="A22:A23"/>
    <mergeCell ref="H25:I25"/>
    <mergeCell ref="B19:B20"/>
    <mergeCell ref="C19:C20"/>
    <mergeCell ref="A21:B21"/>
    <mergeCell ref="A28:B28"/>
    <mergeCell ref="A31:B31"/>
    <mergeCell ref="A19:A20"/>
    <mergeCell ref="A34:B34"/>
    <mergeCell ref="C32:C33"/>
    <mergeCell ref="A32:A33"/>
    <mergeCell ref="B32:B33"/>
    <mergeCell ref="A35:A36"/>
    <mergeCell ref="B35:B36"/>
    <mergeCell ref="C9:C10"/>
    <mergeCell ref="A11:B11"/>
    <mergeCell ref="A9:A10"/>
    <mergeCell ref="A4:A5"/>
    <mergeCell ref="B52:B53"/>
    <mergeCell ref="A13:A14"/>
    <mergeCell ref="B13:B14"/>
    <mergeCell ref="A49:A50"/>
    <mergeCell ref="A6:A7"/>
    <mergeCell ref="A24:B24"/>
    <mergeCell ref="A26:A27"/>
    <mergeCell ref="A51:B51"/>
    <mergeCell ref="B9:B10"/>
    <mergeCell ref="A12:B12"/>
    <mergeCell ref="B16:B17"/>
    <mergeCell ref="A18:B18"/>
    <mergeCell ref="K4:K5"/>
    <mergeCell ref="B4:B5"/>
    <mergeCell ref="C22:C23"/>
    <mergeCell ref="B22:B23"/>
    <mergeCell ref="F4:G4"/>
    <mergeCell ref="C4:C5"/>
    <mergeCell ref="A8:B8"/>
    <mergeCell ref="A15:B15"/>
    <mergeCell ref="H11:I11"/>
    <mergeCell ref="H12:I12"/>
    <mergeCell ref="J4:J5"/>
    <mergeCell ref="C13:C14"/>
    <mergeCell ref="H4:H5"/>
    <mergeCell ref="I4:I5"/>
    <mergeCell ref="D4:D5"/>
    <mergeCell ref="E4:E5"/>
    <mergeCell ref="H38:I38"/>
    <mergeCell ref="H37:I37"/>
    <mergeCell ref="H54:I54"/>
    <mergeCell ref="H8:I8"/>
    <mergeCell ref="H55:I55"/>
    <mergeCell ref="H51:I51"/>
    <mergeCell ref="H48:I48"/>
    <mergeCell ref="H47:I47"/>
    <mergeCell ref="H44:I44"/>
    <mergeCell ref="H34:I34"/>
    <mergeCell ref="H31:I31"/>
    <mergeCell ref="H41:I41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51" fitToHeight="2" orientation="landscape" horizontalDpi="1200" verticalDpi="1200" r:id="rId1"/>
  <headerFooter alignWithMargins="0"/>
  <rowBreaks count="1" manualBreakCount="1">
    <brk id="4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4_Свод н-н </vt:lpstr>
      <vt:lpstr>Форма 4.1_Свод Т-1</vt:lpstr>
      <vt:lpstr>Форма 4.2._Свод гориз.</vt:lpstr>
      <vt:lpstr>'Форма 4.1_Свод Т-1'!Область_печати</vt:lpstr>
      <vt:lpstr>'Форма 4.2._Свод гориз.'!Область_печати</vt:lpstr>
      <vt:lpstr>'Форма 4_Свод н-н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Валерьевна Колесник</dc:creator>
  <cp:lastModifiedBy>Екатерина Валерьевна Колесник</cp:lastModifiedBy>
  <cp:lastPrinted>2014-10-07T07:47:10Z</cp:lastPrinted>
  <dcterms:created xsi:type="dcterms:W3CDTF">2014-09-29T11:40:05Z</dcterms:created>
  <dcterms:modified xsi:type="dcterms:W3CDTF">2014-10-07T07:47:10Z</dcterms:modified>
</cp:coreProperties>
</file>