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70" yWindow="0" windowWidth="14430" windowHeight="129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6" i="1" l="1"/>
  <c r="E6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 s="1"/>
  <c r="F19" i="1"/>
  <c r="E19" i="1"/>
  <c r="G18" i="1"/>
  <c r="G17" i="1"/>
  <c r="G16" i="1"/>
  <c r="G15" i="1"/>
  <c r="G14" i="1"/>
  <c r="G13" i="1"/>
  <c r="G12" i="1"/>
  <c r="G11" i="1"/>
  <c r="G10" i="1"/>
  <c r="G9" i="1"/>
  <c r="G8" i="1"/>
  <c r="G7" i="1"/>
  <c r="E32" i="1" l="1"/>
  <c r="F32" i="1"/>
  <c r="G6" i="1"/>
  <c r="G32" i="1" l="1"/>
</calcChain>
</file>

<file path=xl/sharedStrings.xml><?xml version="1.0" encoding="utf-8"?>
<sst xmlns="http://schemas.openxmlformats.org/spreadsheetml/2006/main" count="94" uniqueCount="72">
  <si>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</si>
  <si>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</si>
  <si>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</si>
  <si>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</si>
  <si>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</si>
  <si>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</si>
  <si>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</si>
  <si>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Базис оказания услуг</t>
  </si>
  <si>
    <t>шт.</t>
  </si>
  <si>
    <t>АНГДУ</t>
  </si>
  <si>
    <t>ВНГДУ</t>
  </si>
  <si>
    <t>узел</t>
  </si>
  <si>
    <t>Капитальный ремонт ГЗУ</t>
  </si>
  <si>
    <t>1.1</t>
  </si>
  <si>
    <t>Капитальный ремонт ГЗУ на 08 скважин</t>
  </si>
  <si>
    <t>1.2</t>
  </si>
  <si>
    <t>Капитальный ремонт ГЗУ на 10 скважин</t>
  </si>
  <si>
    <t>1.3</t>
  </si>
  <si>
    <t>Замена ГЗУ на 08 скважин</t>
  </si>
  <si>
    <t>1.4</t>
  </si>
  <si>
    <t>Замена ГЗУ на 10 скважин</t>
  </si>
  <si>
    <t>1.5</t>
  </si>
  <si>
    <t>Узловой ремонт ГЗУ УР-1 на 08 скважин</t>
  </si>
  <si>
    <t>1.6</t>
  </si>
  <si>
    <t>Узловой ремонт ГЗУ УР-1 на 10 скважин</t>
  </si>
  <si>
    <t>1.7</t>
  </si>
  <si>
    <t>Узловой ремонт ГЗУ УР-1 на 14 скважин</t>
  </si>
  <si>
    <t>1.8</t>
  </si>
  <si>
    <t>Узловой ремонт ГЗУ УР-3 (узел - общий выход от ПСМ до задвижек)</t>
  </si>
  <si>
    <t>1.9</t>
  </si>
  <si>
    <t>Узловой ремонт ГЗУ УР-4 (узел - СЕ)</t>
  </si>
  <si>
    <t>Капитальный ремонт НПО</t>
  </si>
  <si>
    <t>2.1</t>
  </si>
  <si>
    <t>Капитальный ремонт БГ на 3 скважины</t>
  </si>
  <si>
    <t>2.2</t>
  </si>
  <si>
    <t>Капитальный ремонт БГ на 4 скважины</t>
  </si>
  <si>
    <t>2.3</t>
  </si>
  <si>
    <t>Замена БГ на 3 скважины</t>
  </si>
  <si>
    <t>2.4</t>
  </si>
  <si>
    <t>Замена БГ на 4 скважины</t>
  </si>
  <si>
    <t>2.5</t>
  </si>
  <si>
    <t>Узловой ремонт БГ на 2 скважины</t>
  </si>
  <si>
    <t>2.6</t>
  </si>
  <si>
    <t>Узловой ремонт БГ на 3 скважины</t>
  </si>
  <si>
    <t>2.7</t>
  </si>
  <si>
    <t>Узловой ремонт БГ на 4 скважины</t>
  </si>
  <si>
    <t>2.8</t>
  </si>
  <si>
    <t>Капитальный ремонт сепарационной емкости V-0,8 куб.м.</t>
  </si>
  <si>
    <t>2.9</t>
  </si>
  <si>
    <t>Ремонт ВС-1 (с заменой вентилятора)</t>
  </si>
  <si>
    <t>Производственная база Подрядчика, месторождения ОАО"СН-МНГ"</t>
  </si>
  <si>
    <t>Производственная база Подрядчика, месторождения ОАО "СН-МНГ"</t>
  </si>
  <si>
    <t>Ед. изм.</t>
  </si>
  <si>
    <t>Узловой ремонт ГЗУ УР-1 на 08 скважин (без демонтажа/монтажа)</t>
  </si>
  <si>
    <t>Узловой ремонт ГЗУ УР-1 на 10 скважин (без демонтажа/монтажа)</t>
  </si>
  <si>
    <t>1.10</t>
  </si>
  <si>
    <t>Узловой ремонт ГЗУ УР-1 на 14 скважин (без демонтажа/монтажа)</t>
  </si>
  <si>
    <t>1.11</t>
  </si>
  <si>
    <t>1.12</t>
  </si>
  <si>
    <t>Узловой ремонт БГ на 2 скважины (без демонтажа/монтажа)</t>
  </si>
  <si>
    <t>Узловой ремонт БГ на 3 скважины (без демонтажа/монтажа)</t>
  </si>
  <si>
    <t>2.10</t>
  </si>
  <si>
    <t>Узловой ремонт БГ на 4 скважины (без демонтажа/монтажа)</t>
  </si>
  <si>
    <t>2.11</t>
  </si>
  <si>
    <t>2.12</t>
  </si>
  <si>
    <t>Сумма без НДС, руб.</t>
  </si>
  <si>
    <t>НДС (18%), руб.</t>
  </si>
  <si>
    <t>Сумма с НДС, руб.</t>
  </si>
  <si>
    <t>Цена за ед., руб.</t>
  </si>
  <si>
    <t>Форма оплаты</t>
  </si>
  <si>
    <t>Заказчик обязуется осуществить оплату выполненных работ в течение 90 (Девяносто) календарных дней, но не ранее 60 (Шестидесяти) дней с даты получения от Подрядчика оригиналов следующих документов:
- акта приёма-передачи выполненных работ;
- счета-фактуры.</t>
  </si>
  <si>
    <t>01.01.2016-31.12.2016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</si>
</sst>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13" zoomScaleNormal="85" zoomScaleSheetLayoutView="100" workbookViewId="0">
      <selection activeCell="F5" sqref="F5"/>
    </sheetView>
  </sheetViews>
  <sheetFormatPr defaultColWidth="9.140625" defaultRowHeight="15" x14ac:dyDescent="0.25"/>
  <cols>
    <col min="1" max="1" width="4.5703125" style="1" customWidth="1"/>
    <col min="2" max="2" width="62.5703125" style="1" customWidth="1"/>
    <col min="3" max="3" width="12" style="1" customWidth="1"/>
    <col min="4" max="6" width="5.7109375" style="1" customWidth="1"/>
    <col min="7" max="7" width="22.5703125" style="1" customWidth="1"/>
    <col min="8" max="12" width="4.7109375" style="1" hidden="1" customWidth="1"/>
    <col min="13" max="13" width="10.140625" style="1" customWidth="1"/>
    <col min="14" max="14" width="10.7109375" style="1" customWidth="1"/>
    <col min="15" max="15" width="8" style="1" customWidth="1"/>
    <col min="16" max="16" width="14.5703125" style="1" customWidth="1"/>
    <col min="17" max="16384" width="9.140625" style="1"/>
  </cols>
  <sheetData>
    <row r="1" spans="1:16" x14ac:dyDescent="0.25">
      <c r="N1" s="16" t="s">
        <v>1</v>
      </c>
      <c r="O1" s="16"/>
      <c r="P1" s="16"/>
    </row>
    <row r="2" spans="1:16" ht="37.5" customHeight="1" x14ac:dyDescent="0.25"/>
    <row r="3" spans="1:16" ht="29.45" customHeight="1" x14ac:dyDescent="0.25">
      <c r="A3" s="30"/>
      <c r="B3" s="23" t="s">
        <v>4</v>
      </c>
      <c r="C3" s="24" t="s">
        <v>5</v>
      </c>
      <c r="D3" s="24" t="s">
        <v>52</v>
      </c>
      <c r="E3" s="24" t="s">
        <v>9</v>
      </c>
      <c r="F3" s="24" t="s">
        <v>10</v>
      </c>
      <c r="G3" s="23" t="s">
        <v>6</v>
      </c>
      <c r="H3" s="23"/>
      <c r="I3" s="23"/>
      <c r="J3" s="23"/>
      <c r="K3" s="23"/>
      <c r="L3" s="23"/>
      <c r="M3" s="17" t="s">
        <v>68</v>
      </c>
      <c r="N3" s="17" t="s">
        <v>65</v>
      </c>
      <c r="O3" s="17" t="s">
        <v>66</v>
      </c>
      <c r="P3" s="17" t="s">
        <v>67</v>
      </c>
    </row>
    <row r="4" spans="1:16" ht="141.75" customHeight="1" x14ac:dyDescent="0.25">
      <c r="A4" s="30"/>
      <c r="B4" s="25"/>
      <c r="C4" s="25"/>
      <c r="D4" s="25"/>
      <c r="E4" s="25"/>
      <c r="F4" s="25"/>
      <c r="G4" s="3" t="s">
        <v>71</v>
      </c>
      <c r="H4" s="3"/>
      <c r="I4" s="3"/>
      <c r="J4" s="3"/>
      <c r="K4" s="3"/>
      <c r="L4" s="3"/>
      <c r="M4" s="17"/>
      <c r="N4" s="17"/>
      <c r="O4" s="17"/>
      <c r="P4" s="17"/>
    </row>
    <row r="5" spans="1:16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8</v>
      </c>
      <c r="N5" s="13">
        <v>9</v>
      </c>
      <c r="O5" s="13">
        <v>10</v>
      </c>
      <c r="P5" s="13">
        <v>11</v>
      </c>
    </row>
    <row r="6" spans="1:16" ht="16.899999999999999" customHeight="1" x14ac:dyDescent="0.25">
      <c r="A6" s="4">
        <v>1</v>
      </c>
      <c r="B6" s="5" t="s">
        <v>12</v>
      </c>
      <c r="C6" s="18" t="s">
        <v>51</v>
      </c>
      <c r="D6" s="2"/>
      <c r="E6" s="4">
        <f>+SUM(E7:E18)</f>
        <v>13</v>
      </c>
      <c r="F6" s="4">
        <f t="shared" ref="F6" si="0">+SUM(F7:F18)</f>
        <v>23</v>
      </c>
      <c r="G6" s="15">
        <f>F6+E6</f>
        <v>36</v>
      </c>
      <c r="H6" s="2"/>
      <c r="I6" s="2"/>
      <c r="J6" s="2"/>
      <c r="K6" s="2"/>
      <c r="L6" s="2"/>
      <c r="M6" s="2"/>
      <c r="N6" s="2"/>
      <c r="O6" s="2"/>
      <c r="P6" s="2"/>
    </row>
    <row r="7" spans="1:16" ht="16.899999999999999" customHeight="1" x14ac:dyDescent="0.25">
      <c r="A7" s="6" t="s">
        <v>13</v>
      </c>
      <c r="B7" s="7" t="s">
        <v>14</v>
      </c>
      <c r="C7" s="19"/>
      <c r="D7" s="9" t="s">
        <v>8</v>
      </c>
      <c r="E7" s="10">
        <v>6</v>
      </c>
      <c r="F7" s="10">
        <v>2</v>
      </c>
      <c r="G7" s="10">
        <f>+E7+F7</f>
        <v>8</v>
      </c>
      <c r="H7" s="2"/>
      <c r="I7" s="2"/>
      <c r="J7" s="2"/>
      <c r="K7" s="2"/>
      <c r="L7" s="2"/>
      <c r="M7" s="2"/>
      <c r="N7" s="2"/>
      <c r="O7" s="2"/>
      <c r="P7" s="2"/>
    </row>
    <row r="8" spans="1:16" ht="16.899999999999999" customHeight="1" x14ac:dyDescent="0.25">
      <c r="A8" s="6" t="s">
        <v>15</v>
      </c>
      <c r="B8" s="7" t="s">
        <v>16</v>
      </c>
      <c r="C8" s="19"/>
      <c r="D8" s="9" t="s">
        <v>8</v>
      </c>
      <c r="E8" s="11">
        <v>4</v>
      </c>
      <c r="F8" s="10">
        <v>5</v>
      </c>
      <c r="G8" s="10">
        <f t="shared" ref="G8:G18" si="1">+E8+F8</f>
        <v>9</v>
      </c>
      <c r="H8" s="2"/>
      <c r="I8" s="2"/>
      <c r="J8" s="2"/>
      <c r="K8" s="2"/>
      <c r="L8" s="2"/>
      <c r="M8" s="2"/>
      <c r="N8" s="2"/>
      <c r="O8" s="2"/>
      <c r="P8" s="2"/>
    </row>
    <row r="9" spans="1:16" ht="16.899999999999999" customHeight="1" x14ac:dyDescent="0.25">
      <c r="A9" s="6" t="s">
        <v>17</v>
      </c>
      <c r="B9" s="7" t="s">
        <v>18</v>
      </c>
      <c r="C9" s="19"/>
      <c r="D9" s="9" t="s">
        <v>8</v>
      </c>
      <c r="E9" s="11">
        <v>1</v>
      </c>
      <c r="F9" s="10">
        <v>3</v>
      </c>
      <c r="G9" s="10">
        <f t="shared" si="1"/>
        <v>4</v>
      </c>
      <c r="H9" s="2"/>
      <c r="I9" s="2"/>
      <c r="J9" s="2"/>
      <c r="K9" s="2"/>
      <c r="L9" s="2"/>
      <c r="M9" s="2"/>
      <c r="N9" s="2"/>
      <c r="O9" s="2"/>
      <c r="P9" s="2"/>
    </row>
    <row r="10" spans="1:16" ht="16.899999999999999" customHeight="1" x14ac:dyDescent="0.25">
      <c r="A10" s="6" t="s">
        <v>19</v>
      </c>
      <c r="B10" s="7" t="s">
        <v>20</v>
      </c>
      <c r="C10" s="19"/>
      <c r="D10" s="9" t="s">
        <v>8</v>
      </c>
      <c r="E10" s="11">
        <v>1</v>
      </c>
      <c r="F10" s="10">
        <v>3</v>
      </c>
      <c r="G10" s="10">
        <f t="shared" si="1"/>
        <v>4</v>
      </c>
      <c r="H10" s="2"/>
      <c r="I10" s="2"/>
      <c r="J10" s="2"/>
      <c r="K10" s="2"/>
      <c r="L10" s="2"/>
      <c r="M10" s="2"/>
      <c r="N10" s="2"/>
      <c r="O10" s="2"/>
      <c r="P10" s="2"/>
    </row>
    <row r="11" spans="1:16" ht="16.899999999999999" customHeight="1" x14ac:dyDescent="0.25">
      <c r="A11" s="6" t="s">
        <v>21</v>
      </c>
      <c r="B11" s="7" t="s">
        <v>22</v>
      </c>
      <c r="C11" s="19"/>
      <c r="D11" s="9" t="s">
        <v>11</v>
      </c>
      <c r="E11" s="10"/>
      <c r="F11" s="10">
        <v>3</v>
      </c>
      <c r="G11" s="10">
        <f t="shared" si="1"/>
        <v>3</v>
      </c>
      <c r="H11" s="2"/>
      <c r="I11" s="2"/>
      <c r="J11" s="2"/>
      <c r="K11" s="2"/>
      <c r="L11" s="2"/>
      <c r="M11" s="2"/>
      <c r="N11" s="2"/>
      <c r="O11" s="2"/>
      <c r="P11" s="2"/>
    </row>
    <row r="12" spans="1:16" ht="16.899999999999999" customHeight="1" x14ac:dyDescent="0.25">
      <c r="A12" s="6" t="s">
        <v>23</v>
      </c>
      <c r="B12" s="7" t="s">
        <v>24</v>
      </c>
      <c r="C12" s="19"/>
      <c r="D12" s="9" t="s">
        <v>11</v>
      </c>
      <c r="E12" s="10"/>
      <c r="F12" s="10">
        <v>1</v>
      </c>
      <c r="G12" s="10">
        <f t="shared" si="1"/>
        <v>1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16.899999999999999" customHeight="1" x14ac:dyDescent="0.25">
      <c r="A13" s="6" t="s">
        <v>25</v>
      </c>
      <c r="B13" s="7" t="s">
        <v>26</v>
      </c>
      <c r="C13" s="19"/>
      <c r="D13" s="9" t="s">
        <v>11</v>
      </c>
      <c r="E13" s="11"/>
      <c r="F13" s="10">
        <v>1</v>
      </c>
      <c r="G13" s="10">
        <f t="shared" si="1"/>
        <v>1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6.899999999999999" customHeight="1" x14ac:dyDescent="0.25">
      <c r="A14" s="6" t="s">
        <v>27</v>
      </c>
      <c r="B14" s="7" t="s">
        <v>53</v>
      </c>
      <c r="C14" s="19"/>
      <c r="D14" s="9" t="s">
        <v>11</v>
      </c>
      <c r="E14" s="11">
        <v>1</v>
      </c>
      <c r="F14" s="10">
        <v>2</v>
      </c>
      <c r="G14" s="10">
        <f t="shared" si="1"/>
        <v>3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ht="16.899999999999999" customHeight="1" x14ac:dyDescent="0.25">
      <c r="A15" s="6" t="s">
        <v>29</v>
      </c>
      <c r="B15" s="7" t="s">
        <v>54</v>
      </c>
      <c r="C15" s="19"/>
      <c r="D15" s="9" t="s">
        <v>11</v>
      </c>
      <c r="E15" s="11"/>
      <c r="F15" s="10">
        <v>1</v>
      </c>
      <c r="G15" s="10">
        <f t="shared" si="1"/>
        <v>1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16.899999999999999" customHeight="1" x14ac:dyDescent="0.25">
      <c r="A16" s="6" t="s">
        <v>55</v>
      </c>
      <c r="B16" s="7" t="s">
        <v>56</v>
      </c>
      <c r="C16" s="19"/>
      <c r="D16" s="9" t="s">
        <v>11</v>
      </c>
      <c r="E16" s="11"/>
      <c r="F16" s="10">
        <v>1</v>
      </c>
      <c r="G16" s="10">
        <f t="shared" si="1"/>
        <v>1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ht="16.899999999999999" customHeight="1" x14ac:dyDescent="0.25">
      <c r="A17" s="6" t="s">
        <v>57</v>
      </c>
      <c r="B17" s="7" t="s">
        <v>28</v>
      </c>
      <c r="C17" s="19"/>
      <c r="D17" s="9" t="s">
        <v>11</v>
      </c>
      <c r="E17" s="10"/>
      <c r="F17" s="10">
        <v>1</v>
      </c>
      <c r="G17" s="10">
        <f t="shared" si="1"/>
        <v>1</v>
      </c>
      <c r="H17" s="2"/>
      <c r="I17" s="2"/>
      <c r="J17" s="2"/>
      <c r="K17" s="2"/>
      <c r="L17" s="2"/>
      <c r="M17" s="2"/>
      <c r="N17" s="2"/>
      <c r="O17" s="2"/>
      <c r="P17" s="2"/>
    </row>
    <row r="18" spans="1:16" ht="16.899999999999999" customHeight="1" x14ac:dyDescent="0.25">
      <c r="A18" s="6" t="s">
        <v>58</v>
      </c>
      <c r="B18" s="7" t="s">
        <v>30</v>
      </c>
      <c r="C18" s="19"/>
      <c r="D18" s="9" t="s">
        <v>11</v>
      </c>
      <c r="E18" s="10"/>
      <c r="F18" s="10"/>
      <c r="G18" s="10">
        <f t="shared" si="1"/>
        <v>0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ht="16.899999999999999" customHeight="1" x14ac:dyDescent="0.25">
      <c r="A19" s="8">
        <v>2</v>
      </c>
      <c r="B19" s="5" t="s">
        <v>31</v>
      </c>
      <c r="C19" s="19"/>
      <c r="D19" s="4"/>
      <c r="E19" s="4">
        <f>+SUM(E20:E31)</f>
        <v>25</v>
      </c>
      <c r="F19" s="4">
        <f t="shared" ref="F19:G19" si="2">+SUM(F20:F31)</f>
        <v>23</v>
      </c>
      <c r="G19" s="4">
        <f t="shared" si="2"/>
        <v>48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16.899999999999999" customHeight="1" x14ac:dyDescent="0.25">
      <c r="A20" s="6" t="s">
        <v>32</v>
      </c>
      <c r="B20" s="7" t="s">
        <v>33</v>
      </c>
      <c r="C20" s="19"/>
      <c r="D20" s="9" t="s">
        <v>8</v>
      </c>
      <c r="E20" s="11"/>
      <c r="F20" s="10">
        <v>2</v>
      </c>
      <c r="G20" s="10">
        <f>+E20+F20</f>
        <v>2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16.899999999999999" customHeight="1" x14ac:dyDescent="0.25">
      <c r="A21" s="6" t="s">
        <v>34</v>
      </c>
      <c r="B21" s="7" t="s">
        <v>35</v>
      </c>
      <c r="C21" s="19"/>
      <c r="D21" s="9" t="s">
        <v>8</v>
      </c>
      <c r="E21" s="11">
        <v>9</v>
      </c>
      <c r="F21" s="10">
        <v>5</v>
      </c>
      <c r="G21" s="10">
        <f t="shared" ref="G21:G31" si="3">+E21+F21</f>
        <v>14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16.899999999999999" customHeight="1" x14ac:dyDescent="0.25">
      <c r="A22" s="6" t="s">
        <v>36</v>
      </c>
      <c r="B22" s="7" t="s">
        <v>37</v>
      </c>
      <c r="C22" s="19"/>
      <c r="D22" s="9" t="s">
        <v>8</v>
      </c>
      <c r="E22" s="11"/>
      <c r="F22" s="10"/>
      <c r="G22" s="10">
        <f t="shared" si="3"/>
        <v>0</v>
      </c>
      <c r="H22" s="2"/>
      <c r="I22" s="2"/>
      <c r="J22" s="2"/>
      <c r="K22" s="2"/>
      <c r="L22" s="2"/>
      <c r="M22" s="2"/>
      <c r="N22" s="2"/>
      <c r="O22" s="2"/>
      <c r="P22" s="2"/>
    </row>
    <row r="23" spans="1:16" ht="16.899999999999999" customHeight="1" x14ac:dyDescent="0.25">
      <c r="A23" s="6" t="s">
        <v>38</v>
      </c>
      <c r="B23" s="7" t="s">
        <v>39</v>
      </c>
      <c r="C23" s="19"/>
      <c r="D23" s="9" t="s">
        <v>8</v>
      </c>
      <c r="E23" s="11">
        <v>1</v>
      </c>
      <c r="F23" s="10">
        <v>3</v>
      </c>
      <c r="G23" s="10">
        <f t="shared" si="3"/>
        <v>4</v>
      </c>
      <c r="H23" s="2"/>
      <c r="I23" s="2"/>
      <c r="J23" s="2"/>
      <c r="K23" s="2"/>
      <c r="L23" s="2"/>
      <c r="M23" s="2"/>
      <c r="N23" s="2"/>
      <c r="O23" s="2"/>
      <c r="P23" s="2"/>
    </row>
    <row r="24" spans="1:16" ht="16.899999999999999" customHeight="1" x14ac:dyDescent="0.25">
      <c r="A24" s="6" t="s">
        <v>40</v>
      </c>
      <c r="B24" s="7" t="s">
        <v>41</v>
      </c>
      <c r="C24" s="19"/>
      <c r="D24" s="9" t="s">
        <v>11</v>
      </c>
      <c r="E24" s="11">
        <v>1</v>
      </c>
      <c r="F24" s="10"/>
      <c r="G24" s="10">
        <f>+E24+F24</f>
        <v>1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ht="16.899999999999999" customHeight="1" x14ac:dyDescent="0.25">
      <c r="A25" s="6" t="s">
        <v>42</v>
      </c>
      <c r="B25" s="7" t="s">
        <v>43</v>
      </c>
      <c r="C25" s="19"/>
      <c r="D25" s="9" t="s">
        <v>11</v>
      </c>
      <c r="E25" s="11">
        <v>1</v>
      </c>
      <c r="F25" s="10"/>
      <c r="G25" s="10">
        <f t="shared" si="3"/>
        <v>1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16.899999999999999" customHeight="1" x14ac:dyDescent="0.25">
      <c r="A26" s="6" t="s">
        <v>44</v>
      </c>
      <c r="B26" s="7" t="s">
        <v>45</v>
      </c>
      <c r="C26" s="19"/>
      <c r="D26" s="9" t="s">
        <v>11</v>
      </c>
      <c r="E26" s="10">
        <v>1</v>
      </c>
      <c r="F26" s="10">
        <v>2</v>
      </c>
      <c r="G26" s="10">
        <f t="shared" si="3"/>
        <v>3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ht="16.899999999999999" customHeight="1" x14ac:dyDescent="0.25">
      <c r="A27" s="6" t="s">
        <v>46</v>
      </c>
      <c r="B27" s="7" t="s">
        <v>59</v>
      </c>
      <c r="C27" s="19"/>
      <c r="D27" s="9" t="s">
        <v>11</v>
      </c>
      <c r="E27" s="10">
        <v>2</v>
      </c>
      <c r="F27" s="10"/>
      <c r="G27" s="10">
        <f t="shared" si="3"/>
        <v>2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16.899999999999999" customHeight="1" x14ac:dyDescent="0.25">
      <c r="A28" s="6" t="s">
        <v>48</v>
      </c>
      <c r="B28" s="7" t="s">
        <v>60</v>
      </c>
      <c r="C28" s="19"/>
      <c r="D28" s="9" t="s">
        <v>11</v>
      </c>
      <c r="E28" s="10"/>
      <c r="F28" s="10">
        <v>2</v>
      </c>
      <c r="G28" s="10">
        <f t="shared" si="3"/>
        <v>2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ht="16.899999999999999" customHeight="1" x14ac:dyDescent="0.25">
      <c r="A29" s="6" t="s">
        <v>61</v>
      </c>
      <c r="B29" s="7" t="s">
        <v>62</v>
      </c>
      <c r="C29" s="19"/>
      <c r="D29" s="9" t="s">
        <v>11</v>
      </c>
      <c r="E29" s="10"/>
      <c r="F29" s="10">
        <v>4</v>
      </c>
      <c r="G29" s="10">
        <f t="shared" si="3"/>
        <v>4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ht="16.899999999999999" customHeight="1" x14ac:dyDescent="0.25">
      <c r="A30" s="6" t="s">
        <v>63</v>
      </c>
      <c r="B30" s="7" t="s">
        <v>47</v>
      </c>
      <c r="C30" s="19"/>
      <c r="D30" s="9" t="s">
        <v>8</v>
      </c>
      <c r="E30" s="10">
        <v>3</v>
      </c>
      <c r="F30" s="10"/>
      <c r="G30" s="10">
        <f t="shared" si="3"/>
        <v>3</v>
      </c>
      <c r="H30" s="2"/>
      <c r="I30" s="2"/>
      <c r="J30" s="2"/>
      <c r="K30" s="2"/>
      <c r="L30" s="2"/>
      <c r="M30" s="2"/>
      <c r="N30" s="2"/>
      <c r="O30" s="2"/>
      <c r="P30" s="2"/>
    </row>
    <row r="31" spans="1:16" ht="16.899999999999999" customHeight="1" x14ac:dyDescent="0.25">
      <c r="A31" s="6" t="s">
        <v>64</v>
      </c>
      <c r="B31" s="7" t="s">
        <v>49</v>
      </c>
      <c r="C31" s="19"/>
      <c r="D31" s="9" t="s">
        <v>8</v>
      </c>
      <c r="E31" s="10">
        <v>7</v>
      </c>
      <c r="F31" s="10">
        <v>5</v>
      </c>
      <c r="G31" s="10">
        <f t="shared" si="3"/>
        <v>12</v>
      </c>
      <c r="H31" s="2"/>
      <c r="I31" s="2"/>
      <c r="J31" s="2"/>
      <c r="K31" s="2"/>
      <c r="L31" s="2"/>
      <c r="M31" s="2"/>
      <c r="N31" s="2"/>
      <c r="O31" s="2"/>
      <c r="P31" s="2"/>
    </row>
    <row r="32" spans="1:16" ht="24" customHeight="1" x14ac:dyDescent="0.25">
      <c r="A32" s="23" t="s">
        <v>0</v>
      </c>
      <c r="B32" s="23"/>
      <c r="C32" s="13"/>
      <c r="D32" s="13"/>
      <c r="E32" s="14">
        <f>+E6+E19</f>
        <v>38</v>
      </c>
      <c r="F32" s="14">
        <f t="shared" ref="F32" si="4">+F6+F19</f>
        <v>46</v>
      </c>
      <c r="G32" s="12">
        <f>F32+E32</f>
        <v>84</v>
      </c>
      <c r="H32" s="2"/>
      <c r="I32" s="2"/>
      <c r="J32" s="2"/>
      <c r="K32" s="13"/>
      <c r="L32" s="13"/>
      <c r="M32" s="13"/>
      <c r="N32" s="13"/>
      <c r="O32" s="13"/>
      <c r="P32" s="13"/>
    </row>
    <row r="34" spans="1:13" ht="43.5" customHeight="1" x14ac:dyDescent="0.25">
      <c r="A34" s="28" t="s">
        <v>7</v>
      </c>
      <c r="B34" s="29"/>
      <c r="C34" s="20" t="s">
        <v>50</v>
      </c>
      <c r="D34" s="21"/>
      <c r="E34" s="21"/>
      <c r="F34" s="21"/>
      <c r="G34" s="21"/>
      <c r="H34" s="21"/>
      <c r="I34" s="21"/>
      <c r="J34" s="21"/>
      <c r="K34" s="21"/>
      <c r="L34" s="21"/>
      <c r="M34" s="22"/>
    </row>
    <row r="35" spans="1:13" ht="95.25" customHeight="1" x14ac:dyDescent="0.25">
      <c r="A35" s="28" t="s">
        <v>69</v>
      </c>
      <c r="B35" s="29"/>
      <c r="C35" s="31" t="s">
        <v>70</v>
      </c>
      <c r="D35" s="32"/>
      <c r="E35" s="32"/>
      <c r="F35" s="32"/>
      <c r="G35" s="32"/>
      <c r="H35" s="32"/>
      <c r="I35" s="32"/>
      <c r="J35" s="32"/>
      <c r="K35" s="32"/>
      <c r="L35" s="32"/>
      <c r="M35" s="33"/>
    </row>
    <row r="37" spans="1:13" x14ac:dyDescent="0.25">
      <c r="B37" s="26" t="s">
        <v>2</v>
      </c>
      <c r="C37" s="26"/>
      <c r="D37" s="26"/>
      <c r="E37" s="26"/>
      <c r="F37" s="26"/>
      <c r="G37" s="26"/>
    </row>
    <row r="39" spans="1:13" x14ac:dyDescent="0.25">
      <c r="B39" s="27" t="s">
        <v>3</v>
      </c>
      <c r="C39" s="27"/>
      <c r="D39" s="27"/>
      <c r="E39" s="27"/>
      <c r="F39" s="27"/>
      <c r="G39" s="27"/>
    </row>
  </sheetData>
  <mergeCells count="20">
    <mergeCell ref="B37:G37"/>
    <mergeCell ref="B39:G39"/>
    <mergeCell ref="A32:B32"/>
    <mergeCell ref="A34:B34"/>
    <mergeCell ref="A3:A4"/>
    <mergeCell ref="B3:B4"/>
    <mergeCell ref="C35:M35"/>
    <mergeCell ref="A35:B35"/>
    <mergeCell ref="N1:P1"/>
    <mergeCell ref="N3:N4"/>
    <mergeCell ref="O3:O4"/>
    <mergeCell ref="C6:C31"/>
    <mergeCell ref="C34:M34"/>
    <mergeCell ref="P3:P4"/>
    <mergeCell ref="G3:L3"/>
    <mergeCell ref="M3:M4"/>
    <mergeCell ref="F3:F4"/>
    <mergeCell ref="E3:E4"/>
    <mergeCell ref="D3:D4"/>
    <mergeCell ref="C3:C4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2015-08-24T08:22:46Z</dcterms:modified>
</cp:coreProperties>
</file>