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265" yWindow="615" windowWidth="15195" windowHeight="11460"/>
  </bookViews>
  <sheets>
    <sheet name="ГНКТ" sheetId="4" r:id="rId1"/>
  </sheets>
  <definedNames>
    <definedName name="_xlnm.Print_Area" localSheetId="0">ГНКТ!$A$1:$I$34</definedName>
  </definedNames>
  <calcPr calcId="145621" iterateDelta="0"/>
</workbook>
</file>

<file path=xl/calcChain.xml><?xml version="1.0" encoding="utf-8"?>
<calcChain xmlns="http://schemas.openxmlformats.org/spreadsheetml/2006/main">
  <c r="F16" i="4" l="1"/>
  <c r="I16" i="4" s="1"/>
  <c r="F11" i="4" l="1"/>
  <c r="I11" i="4" l="1"/>
  <c r="F10" i="4" l="1"/>
  <c r="I10" i="4" s="1"/>
  <c r="F12" i="4" l="1"/>
  <c r="I12" i="4" s="1"/>
  <c r="F15" i="4" l="1"/>
  <c r="I15" i="4" s="1"/>
  <c r="F14" i="4"/>
  <c r="I14" i="4" s="1"/>
  <c r="F13" i="4"/>
  <c r="I13" i="4" s="1"/>
  <c r="I17" i="4" l="1"/>
</calcChain>
</file>

<file path=xl/sharedStrings.xml><?xml version="1.0" encoding="utf-8"?>
<sst xmlns="http://schemas.openxmlformats.org/spreadsheetml/2006/main" count="72" uniqueCount="66">
  <si>
    <t>Наименование показателя</t>
  </si>
  <si>
    <t>Отклонение от согласованного плана работ, а так же Технологических регламентов</t>
  </si>
  <si>
    <t>Кол-во выполненных скв/операций за период</t>
  </si>
  <si>
    <t>Кол-во флотов ГНКТ на конец периода</t>
  </si>
  <si>
    <t>Коэффициент</t>
  </si>
  <si>
    <t>Аварии, инциденты</t>
  </si>
  <si>
    <t>Простои по вине Подрядчика (более 10 часов)</t>
  </si>
  <si>
    <t>Количество</t>
  </si>
  <si>
    <t>Остановка / приостановка работ по вине Подрядчика</t>
  </si>
  <si>
    <t>Оценка Подрядчика</t>
  </si>
  <si>
    <t>С</t>
  </si>
  <si>
    <t>К</t>
  </si>
  <si>
    <t>F</t>
  </si>
  <si>
    <t xml:space="preserve"> = K/C/F*100</t>
  </si>
  <si>
    <t>&lt; = 7</t>
  </si>
  <si>
    <t>более 7</t>
  </si>
  <si>
    <t>Несоответствие комплектности оборудования (персонала бригады) согласно Договору</t>
  </si>
  <si>
    <t>Выявленные нарушения локальных нормативных документов Заказчика (ОТ, ТБ, ООС)</t>
  </si>
  <si>
    <t>&lt; = 15</t>
  </si>
  <si>
    <t>&lt; = 20</t>
  </si>
  <si>
    <t>&lt; = 10</t>
  </si>
  <si>
    <t>более 20</t>
  </si>
  <si>
    <t>более 3</t>
  </si>
  <si>
    <t>более 15</t>
  </si>
  <si>
    <t>более 10</t>
  </si>
  <si>
    <t>Сумма баллов</t>
  </si>
  <si>
    <t>на выполнение работ с применением комплексов ГНКТ</t>
  </si>
  <si>
    <r>
      <t xml:space="preserve">удовлетворительно </t>
    </r>
    <r>
      <rPr>
        <sz val="14"/>
        <rFont val="Times New Roman"/>
        <family val="1"/>
        <charset val="204"/>
      </rPr>
      <t>3</t>
    </r>
  </si>
  <si>
    <r>
      <t xml:space="preserve">неудовлетворительно </t>
    </r>
    <r>
      <rPr>
        <sz val="14"/>
        <rFont val="Times New Roman"/>
        <family val="1"/>
        <charset val="204"/>
      </rPr>
      <t>2</t>
    </r>
  </si>
  <si>
    <t>Предельные значения, оценки</t>
  </si>
  <si>
    <r>
      <t xml:space="preserve">Мониторинг выполнения ключевых показателей эффективности
</t>
    </r>
    <r>
      <rPr>
        <b/>
        <u/>
        <sz val="12"/>
        <rFont val="Times New Roman"/>
        <family val="1"/>
        <charset val="204"/>
      </rPr>
      <t>(наименование Подрядчика) по Договору №      от               г.</t>
    </r>
  </si>
  <si>
    <t>Невыполнение согласованного Сторонами месячного графика ГТМ по вине Подрядчика</t>
  </si>
  <si>
    <t>&lt; = 3</t>
  </si>
  <si>
    <t>за период (_____________) 20___ г.</t>
  </si>
  <si>
    <t>Уровень ЭД Контрагента</t>
  </si>
  <si>
    <t>Индикатор КПЭ</t>
  </si>
  <si>
    <t>Рекомендуемая модель взаимодействия с Контрагентом</t>
  </si>
  <si>
    <t>Низкий</t>
  </si>
  <si>
    <t>1. Проведение технического аудита.</t>
  </si>
  <si>
    <t xml:space="preserve">2. Применение ПКМ; </t>
  </si>
  <si>
    <t>Порог</t>
  </si>
  <si>
    <t>3. Применение штрафных санкций, в том числе прекращение действия договора (если предусмотрено условиями договора).</t>
  </si>
  <si>
    <t>Средний</t>
  </si>
  <si>
    <t>Цель</t>
  </si>
  <si>
    <t xml:space="preserve">1. Приложение усилий по стимулированию Контрагента к переходу на более высокий уровень эффективности посредством консультаций и применения ПКМ. </t>
  </si>
  <si>
    <t>2. Разработка совместных программ по стимулированию инновационной деятельности;</t>
  </si>
  <si>
    <t>Высокий</t>
  </si>
  <si>
    <t>Максимум</t>
  </si>
  <si>
    <t xml:space="preserve">1. Возможно присвоение статуса «Постоянный партнер»; </t>
  </si>
  <si>
    <t xml:space="preserve">2. Приоритет при осуществлении выбора Контрагента (при отсутствии противоречий со стратегией контрактования); </t>
  </si>
  <si>
    <t>Сумма баллов КПЭ</t>
  </si>
  <si>
    <t>21-20</t>
  </si>
  <si>
    <t>19-18</t>
  </si>
  <si>
    <t>&lt;18</t>
  </si>
  <si>
    <t>Представитель Подрядчика:</t>
  </si>
  <si>
    <t>_________________________</t>
  </si>
  <si>
    <t>Представитель Заказчика:</t>
  </si>
  <si>
    <t>Приложение № 15</t>
  </si>
  <si>
    <t xml:space="preserve">к Договору №___от ___.___.20___г. </t>
  </si>
  <si>
    <t>"Подрядчик"</t>
  </si>
  <si>
    <t>"Заказчик"</t>
  </si>
  <si>
    <t>Наименование подрядчика</t>
  </si>
  <si>
    <t>ОАО "СН-МНГ"</t>
  </si>
  <si>
    <t>____________  Ф.И.О.</t>
  </si>
  <si>
    <t>_______________ Ф.И.О.</t>
  </si>
  <si>
    <t>(Должность)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</si>
</sst>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0"/>
      <name val="Arial Cyr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16"/>
      <name val="Arial Cyr"/>
      <charset val="204"/>
    </font>
    <font>
      <b/>
      <sz val="12"/>
      <name val="Times New Roman"/>
      <family val="1"/>
      <charset val="204"/>
    </font>
    <font>
      <sz val="18"/>
      <name val="Arial Cyr"/>
      <charset val="204"/>
    </font>
    <font>
      <b/>
      <sz val="14"/>
      <name val="Arial Cyr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Arial Cyr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6"/>
      <color indexed="9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1" fontId="2" fillId="0" borderId="17" xfId="0" applyNumberFormat="1" applyFont="1" applyFill="1" applyBorder="1" applyAlignment="1">
      <alignment horizontal="center" vertical="center" wrapText="1"/>
    </xf>
    <xf numFmtId="164" fontId="2" fillId="0" borderId="19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164" fontId="2" fillId="0" borderId="14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1" fontId="2" fillId="0" borderId="23" xfId="0" applyNumberFormat="1" applyFont="1" applyFill="1" applyBorder="1" applyAlignment="1">
      <alignment horizontal="center" vertical="center" wrapText="1"/>
    </xf>
    <xf numFmtId="164" fontId="3" fillId="0" borderId="25" xfId="0" applyNumberFormat="1" applyFont="1" applyBorder="1" applyAlignment="1">
      <alignment horizontal="center" vertical="center"/>
    </xf>
    <xf numFmtId="2" fontId="2" fillId="0" borderId="17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0" xfId="0" applyFont="1"/>
    <xf numFmtId="0" fontId="7" fillId="6" borderId="0" xfId="0" applyFont="1" applyFill="1"/>
    <xf numFmtId="0" fontId="7" fillId="6" borderId="0" xfId="0" applyFont="1" applyFill="1" applyAlignment="1">
      <alignment horizontal="center"/>
    </xf>
    <xf numFmtId="0" fontId="7" fillId="6" borderId="0" xfId="0" applyFont="1" applyFill="1" applyBorder="1"/>
    <xf numFmtId="0" fontId="12" fillId="6" borderId="0" xfId="0" applyNumberFormat="1" applyFont="1" applyFill="1" applyAlignment="1">
      <alignment horizontal="left" vertical="center"/>
    </xf>
    <xf numFmtId="0" fontId="13" fillId="6" borderId="0" xfId="0" applyFont="1" applyFill="1" applyAlignment="1"/>
    <xf numFmtId="0" fontId="13" fillId="6" borderId="0" xfId="0" applyFont="1" applyFill="1" applyBorder="1" applyAlignment="1"/>
    <xf numFmtId="0" fontId="12" fillId="6" borderId="0" xfId="0" applyNumberFormat="1" applyFont="1" applyFill="1" applyBorder="1" applyAlignment="1">
      <alignment vertical="center"/>
    </xf>
    <xf numFmtId="0" fontId="14" fillId="6" borderId="0" xfId="0" applyFont="1" applyFill="1" applyBorder="1" applyAlignment="1"/>
    <xf numFmtId="0" fontId="14" fillId="6" borderId="0" xfId="0" applyFont="1" applyFill="1" applyAlignment="1">
      <alignment horizontal="center"/>
    </xf>
    <xf numFmtId="0" fontId="14" fillId="6" borderId="0" xfId="0" applyFont="1" applyFill="1" applyAlignment="1"/>
    <xf numFmtId="0" fontId="12" fillId="7" borderId="0" xfId="0" applyNumberFormat="1" applyFont="1" applyFill="1" applyBorder="1" applyAlignment="1">
      <alignment horizontal="left" vertical="center"/>
    </xf>
    <xf numFmtId="0" fontId="14" fillId="7" borderId="0" xfId="0" applyFont="1" applyFill="1" applyAlignment="1"/>
    <xf numFmtId="0" fontId="12" fillId="7" borderId="0" xfId="0" applyNumberFormat="1" applyFont="1" applyFill="1" applyAlignment="1">
      <alignment horizontal="left" vertical="center"/>
    </xf>
    <xf numFmtId="0" fontId="13" fillId="7" borderId="0" xfId="0" applyFont="1" applyFill="1" applyAlignment="1"/>
    <xf numFmtId="0" fontId="15" fillId="6" borderId="0" xfId="0" applyFont="1" applyFill="1"/>
    <xf numFmtId="0" fontId="16" fillId="7" borderId="0" xfId="0" applyNumberFormat="1" applyFont="1" applyFill="1" applyBorder="1" applyAlignment="1">
      <alignment horizontal="left" vertical="center"/>
    </xf>
    <xf numFmtId="0" fontId="15" fillId="7" borderId="0" xfId="0" applyFont="1" applyFill="1" applyAlignment="1">
      <alignment horizontal="center"/>
    </xf>
    <xf numFmtId="0" fontId="15" fillId="7" borderId="0" xfId="0" applyFont="1" applyFill="1" applyAlignment="1"/>
    <xf numFmtId="0" fontId="15" fillId="6" borderId="0" xfId="0" applyFont="1" applyFill="1" applyAlignment="1"/>
    <xf numFmtId="0" fontId="9" fillId="7" borderId="0" xfId="0" applyFont="1" applyFill="1" applyAlignment="1">
      <alignment horizontal="center"/>
    </xf>
    <xf numFmtId="0" fontId="9" fillId="7" borderId="0" xfId="0" applyFont="1" applyFill="1"/>
    <xf numFmtId="0" fontId="11" fillId="4" borderId="33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2" xfId="0" applyFont="1" applyFill="1" applyBorder="1" applyAlignment="1">
      <alignment horizontal="center" vertical="center"/>
    </xf>
    <xf numFmtId="0" fontId="11" fillId="4" borderId="1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4" borderId="33" xfId="0" applyFill="1" applyBorder="1" applyAlignment="1">
      <alignment horizontal="center" vertical="center"/>
    </xf>
    <xf numFmtId="0" fontId="0" fillId="4" borderId="31" xfId="0" applyFill="1" applyBorder="1" applyAlignment="1">
      <alignment horizontal="center" vertical="center"/>
    </xf>
    <xf numFmtId="0" fontId="0" fillId="4" borderId="30" xfId="0" applyFill="1" applyBorder="1" applyAlignment="1">
      <alignment horizontal="center" vertical="center"/>
    </xf>
    <xf numFmtId="0" fontId="0" fillId="4" borderId="32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  <xf numFmtId="0" fontId="0" fillId="0" borderId="33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1" fillId="5" borderId="8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6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1" fillId="5" borderId="28" xfId="0" applyFont="1" applyFill="1" applyBorder="1" applyAlignment="1">
      <alignment horizontal="center" vertical="center"/>
    </xf>
    <xf numFmtId="0" fontId="0" fillId="0" borderId="34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3" borderId="34" xfId="0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10" fillId="5" borderId="8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11" fillId="2" borderId="34" xfId="0" applyFont="1" applyFill="1" applyBorder="1" applyAlignment="1">
      <alignment horizontal="center" vertical="center"/>
    </xf>
    <xf numFmtId="0" fontId="11" fillId="2" borderId="36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11" fillId="2" borderId="24" xfId="0" applyFont="1" applyFill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11" fillId="3" borderId="34" xfId="0" applyFont="1" applyFill="1" applyBorder="1" applyAlignment="1">
      <alignment horizontal="center" vertical="center"/>
    </xf>
    <xf numFmtId="0" fontId="11" fillId="3" borderId="36" xfId="0" applyFont="1" applyFill="1" applyBorder="1" applyAlignment="1">
      <alignment horizontal="center" vertical="center"/>
    </xf>
    <xf numFmtId="0" fontId="11" fillId="3" borderId="16" xfId="0" applyFont="1" applyFill="1" applyBorder="1" applyAlignment="1">
      <alignment horizontal="center" vertical="center"/>
    </xf>
    <xf numFmtId="0" fontId="11" fillId="3" borderId="2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1" fontId="2" fillId="0" borderId="5" xfId="0" applyNumberFormat="1" applyFont="1" applyFill="1" applyBorder="1" applyAlignment="1">
      <alignment horizontal="center" vertical="center" wrapText="1"/>
    </xf>
    <xf numFmtId="1" fontId="2" fillId="0" borderId="18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5" fillId="6" borderId="0" xfId="0" applyFont="1" applyFill="1" applyAlignment="1">
      <alignment horizontal="left"/>
    </xf>
    <xf numFmtId="0" fontId="7" fillId="0" borderId="8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0" fillId="7" borderId="0" xfId="0" applyFill="1" applyAlignment="1">
      <alignment horizontal="left" wrapText="1"/>
    </xf>
    <xf numFmtId="0" fontId="0" fillId="6" borderId="0" xfId="0" applyFill="1" applyAlignment="1">
      <alignment horizont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4" fillId="0" borderId="29" xfId="0" applyFont="1" applyBorder="1" applyAlignment="1">
      <alignment horizontal="center" vertical="center"/>
    </xf>
    <xf numFmtId="0" fontId="7" fillId="0" borderId="16" xfId="0" applyFont="1" applyFill="1" applyBorder="1" applyAlignment="1">
      <alignment vertical="center" wrapText="1"/>
    </xf>
    <xf numFmtId="0" fontId="7" fillId="0" borderId="24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zoomScale="80" zoomScaleNormal="80" zoomScaleSheetLayoutView="85" workbookViewId="0">
      <selection activeCell="H35" sqref="H35"/>
    </sheetView>
  </sheetViews>
  <sheetFormatPr defaultRowHeight="12.75" x14ac:dyDescent="0.2"/>
  <cols>
    <col min="1" max="1" width="23.85546875" customWidth="1"/>
    <col min="2" max="2" width="24.42578125" customWidth="1"/>
    <col min="3" max="3" width="14" customWidth="1"/>
    <col min="4" max="4" width="16.5703125" customWidth="1"/>
    <col min="5" max="5" width="15.85546875" customWidth="1"/>
    <col min="6" max="6" width="15.5703125" customWidth="1"/>
    <col min="7" max="7" width="20.28515625" customWidth="1"/>
    <col min="8" max="8" width="21.28515625" customWidth="1"/>
    <col min="9" max="9" width="15.140625" customWidth="1"/>
    <col min="10" max="10" width="11.42578125" customWidth="1"/>
  </cols>
  <sheetData>
    <row r="1" spans="1:11" ht="18" customHeight="1" x14ac:dyDescent="0.2">
      <c r="A1" s="17"/>
      <c r="H1" s="118" t="s">
        <v>57</v>
      </c>
      <c r="I1" s="118"/>
    </row>
    <row r="2" spans="1:11" ht="19.5" customHeight="1" x14ac:dyDescent="0.2">
      <c r="A2" s="17"/>
      <c r="H2" s="118" t="s">
        <v>58</v>
      </c>
      <c r="I2" s="118"/>
    </row>
    <row r="3" spans="1:11" ht="18.75" customHeight="1" x14ac:dyDescent="0.2">
      <c r="A3" s="17"/>
      <c r="H3" s="119"/>
      <c r="I3" s="119"/>
    </row>
    <row r="4" spans="1:11" ht="33.75" customHeight="1" x14ac:dyDescent="0.25">
      <c r="A4" s="122" t="s">
        <v>30</v>
      </c>
      <c r="B4" s="122"/>
      <c r="C4" s="122"/>
      <c r="D4" s="122"/>
      <c r="E4" s="122"/>
      <c r="F4" s="122"/>
      <c r="G4" s="122"/>
      <c r="H4" s="122"/>
      <c r="I4" s="122"/>
    </row>
    <row r="5" spans="1:11" ht="18" customHeight="1" x14ac:dyDescent="0.2">
      <c r="A5" s="123" t="s">
        <v>26</v>
      </c>
      <c r="B5" s="123"/>
      <c r="C5" s="123"/>
      <c r="D5" s="123"/>
      <c r="E5" s="123"/>
      <c r="F5" s="123"/>
      <c r="G5" s="123"/>
      <c r="H5" s="123"/>
      <c r="I5" s="123"/>
    </row>
    <row r="6" spans="1:11" ht="24.75" customHeight="1" thickBot="1" x14ac:dyDescent="0.25">
      <c r="A6" s="124" t="s">
        <v>33</v>
      </c>
      <c r="B6" s="124"/>
      <c r="C6" s="124"/>
      <c r="D6" s="124"/>
      <c r="E6" s="124"/>
      <c r="F6" s="124"/>
      <c r="G6" s="124"/>
      <c r="H6" s="124"/>
      <c r="I6" s="124"/>
    </row>
    <row r="7" spans="1:11" ht="29.25" customHeight="1" x14ac:dyDescent="0.2">
      <c r="A7" s="109" t="s">
        <v>0</v>
      </c>
      <c r="B7" s="110"/>
      <c r="C7" s="106" t="s">
        <v>7</v>
      </c>
      <c r="D7" s="101" t="s">
        <v>2</v>
      </c>
      <c r="E7" s="101" t="s">
        <v>3</v>
      </c>
      <c r="F7" s="101" t="s">
        <v>4</v>
      </c>
      <c r="G7" s="120" t="s">
        <v>29</v>
      </c>
      <c r="H7" s="106"/>
      <c r="I7" s="115" t="s">
        <v>9</v>
      </c>
    </row>
    <row r="8" spans="1:11" ht="28.5" customHeight="1" x14ac:dyDescent="0.2">
      <c r="A8" s="111"/>
      <c r="B8" s="112"/>
      <c r="C8" s="107"/>
      <c r="D8" s="102"/>
      <c r="E8" s="102"/>
      <c r="F8" s="102"/>
      <c r="G8" s="121"/>
      <c r="H8" s="107"/>
      <c r="I8" s="116"/>
    </row>
    <row r="9" spans="1:11" ht="30" customHeight="1" thickBot="1" x14ac:dyDescent="0.25">
      <c r="A9" s="113"/>
      <c r="B9" s="114"/>
      <c r="C9" s="9" t="s">
        <v>11</v>
      </c>
      <c r="D9" s="8" t="s">
        <v>10</v>
      </c>
      <c r="E9" s="8" t="s">
        <v>12</v>
      </c>
      <c r="F9" s="8" t="s">
        <v>13</v>
      </c>
      <c r="G9" s="8" t="s">
        <v>27</v>
      </c>
      <c r="H9" s="8" t="s">
        <v>28</v>
      </c>
      <c r="I9" s="117"/>
    </row>
    <row r="10" spans="1:11" ht="21" customHeight="1" x14ac:dyDescent="0.2">
      <c r="A10" s="99" t="s">
        <v>5</v>
      </c>
      <c r="B10" s="100"/>
      <c r="C10" s="10">
        <v>0</v>
      </c>
      <c r="D10" s="103">
        <v>1</v>
      </c>
      <c r="E10" s="103">
        <v>1</v>
      </c>
      <c r="F10" s="6">
        <f>C10/D10/E10*100</f>
        <v>0</v>
      </c>
      <c r="G10" s="2" t="s">
        <v>14</v>
      </c>
      <c r="H10" s="2" t="s">
        <v>15</v>
      </c>
      <c r="I10" s="7">
        <f>IF(F10&lt;=7,3,2)</f>
        <v>3</v>
      </c>
    </row>
    <row r="11" spans="1:11" ht="23.25" customHeight="1" x14ac:dyDescent="0.2">
      <c r="A11" s="97" t="s">
        <v>6</v>
      </c>
      <c r="B11" s="98"/>
      <c r="C11" s="11">
        <v>0</v>
      </c>
      <c r="D11" s="104"/>
      <c r="E11" s="104"/>
      <c r="F11" s="15">
        <f>C11/D10/E10*100</f>
        <v>0</v>
      </c>
      <c r="G11" s="1" t="s">
        <v>19</v>
      </c>
      <c r="H11" s="1" t="s">
        <v>21</v>
      </c>
      <c r="I11" s="3">
        <f>IF(F11&lt;=20,3,2)</f>
        <v>3</v>
      </c>
    </row>
    <row r="12" spans="1:11" ht="30.75" customHeight="1" x14ac:dyDescent="0.2">
      <c r="A12" s="97" t="s">
        <v>8</v>
      </c>
      <c r="B12" s="98"/>
      <c r="C12" s="11">
        <v>0</v>
      </c>
      <c r="D12" s="104"/>
      <c r="E12" s="104"/>
      <c r="F12" s="15">
        <f>C12/D10/E10*100</f>
        <v>0</v>
      </c>
      <c r="G12" s="1" t="s">
        <v>20</v>
      </c>
      <c r="H12" s="1" t="s">
        <v>24</v>
      </c>
      <c r="I12" s="3">
        <f>IF(F12&lt;=10,3,2)</f>
        <v>3</v>
      </c>
    </row>
    <row r="13" spans="1:11" ht="32.25" customHeight="1" x14ac:dyDescent="0.2">
      <c r="A13" s="97" t="s">
        <v>1</v>
      </c>
      <c r="B13" s="98"/>
      <c r="C13" s="11">
        <v>0</v>
      </c>
      <c r="D13" s="104"/>
      <c r="E13" s="104"/>
      <c r="F13" s="15">
        <f>C13/D10/E10*100</f>
        <v>0</v>
      </c>
      <c r="G13" s="1" t="s">
        <v>18</v>
      </c>
      <c r="H13" s="1" t="s">
        <v>23</v>
      </c>
      <c r="I13" s="3">
        <f>IF(F13&lt;=15,3,2)</f>
        <v>3</v>
      </c>
    </row>
    <row r="14" spans="1:11" ht="34.5" customHeight="1" x14ac:dyDescent="0.2">
      <c r="A14" s="97" t="s">
        <v>16</v>
      </c>
      <c r="B14" s="98"/>
      <c r="C14" s="11">
        <v>0</v>
      </c>
      <c r="D14" s="104"/>
      <c r="E14" s="104"/>
      <c r="F14" s="15">
        <f>C14/D10/E10*100</f>
        <v>0</v>
      </c>
      <c r="G14" s="1" t="s">
        <v>20</v>
      </c>
      <c r="H14" s="1" t="s">
        <v>24</v>
      </c>
      <c r="I14" s="3">
        <f>IF(F14&lt;=10,3,2)</f>
        <v>3</v>
      </c>
    </row>
    <row r="15" spans="1:11" ht="46.5" customHeight="1" x14ac:dyDescent="0.2">
      <c r="A15" s="97" t="s">
        <v>17</v>
      </c>
      <c r="B15" s="98"/>
      <c r="C15" s="11">
        <v>0</v>
      </c>
      <c r="D15" s="104"/>
      <c r="E15" s="104"/>
      <c r="F15" s="15">
        <f>C15/D10/E10*100</f>
        <v>0</v>
      </c>
      <c r="G15" s="1" t="s">
        <v>18</v>
      </c>
      <c r="H15" s="1" t="s">
        <v>23</v>
      </c>
      <c r="I15" s="3">
        <f>IF(F15&lt;=15,3,2)</f>
        <v>3</v>
      </c>
      <c r="K15" s="16"/>
    </row>
    <row r="16" spans="1:11" ht="35.25" customHeight="1" thickBot="1" x14ac:dyDescent="0.25">
      <c r="A16" s="125" t="s">
        <v>31</v>
      </c>
      <c r="B16" s="126"/>
      <c r="C16" s="12">
        <v>0</v>
      </c>
      <c r="D16" s="105"/>
      <c r="E16" s="105"/>
      <c r="F16" s="14">
        <f>C16/D10/E10*100</f>
        <v>0</v>
      </c>
      <c r="G16" s="4" t="s">
        <v>32</v>
      </c>
      <c r="H16" s="4" t="s">
        <v>22</v>
      </c>
      <c r="I16" s="5">
        <f>IF(F16&lt;=3,3,2)</f>
        <v>3</v>
      </c>
      <c r="K16" s="16"/>
    </row>
    <row r="17" spans="1:11" ht="27.75" customHeight="1" thickBot="1" x14ac:dyDescent="0.25">
      <c r="A17" s="75" t="s">
        <v>25</v>
      </c>
      <c r="B17" s="76"/>
      <c r="C17" s="76"/>
      <c r="D17" s="76"/>
      <c r="E17" s="76"/>
      <c r="F17" s="76"/>
      <c r="G17" s="76"/>
      <c r="H17" s="76"/>
      <c r="I17" s="13">
        <f>SUM(I10:I16)</f>
        <v>21</v>
      </c>
      <c r="K17" s="16"/>
    </row>
    <row r="18" spans="1:11" ht="9" customHeight="1" thickBot="1" x14ac:dyDescent="0.25"/>
    <row r="19" spans="1:11" ht="27" customHeight="1" thickBot="1" x14ac:dyDescent="0.25">
      <c r="A19" s="85" t="s">
        <v>34</v>
      </c>
      <c r="B19" s="86"/>
      <c r="C19" s="66" t="s">
        <v>50</v>
      </c>
      <c r="D19" s="77"/>
      <c r="E19" s="66" t="s">
        <v>35</v>
      </c>
      <c r="F19" s="67"/>
      <c r="G19" s="66" t="s">
        <v>36</v>
      </c>
      <c r="H19" s="77"/>
      <c r="I19" s="67"/>
      <c r="K19" s="16"/>
    </row>
    <row r="20" spans="1:11" ht="18" customHeight="1" x14ac:dyDescent="0.2">
      <c r="A20" s="87" t="s">
        <v>46</v>
      </c>
      <c r="B20" s="88"/>
      <c r="C20" s="91" t="s">
        <v>51</v>
      </c>
      <c r="D20" s="92"/>
      <c r="E20" s="68" t="s">
        <v>47</v>
      </c>
      <c r="F20" s="69"/>
      <c r="G20" s="78" t="s">
        <v>48</v>
      </c>
      <c r="H20" s="79"/>
      <c r="I20" s="80"/>
    </row>
    <row r="21" spans="1:11" ht="25.5" customHeight="1" thickBot="1" x14ac:dyDescent="0.25">
      <c r="A21" s="89"/>
      <c r="B21" s="90"/>
      <c r="C21" s="49"/>
      <c r="D21" s="50"/>
      <c r="E21" s="70"/>
      <c r="F21" s="71"/>
      <c r="G21" s="63" t="s">
        <v>49</v>
      </c>
      <c r="H21" s="64"/>
      <c r="I21" s="65"/>
    </row>
    <row r="22" spans="1:11" ht="39" customHeight="1" x14ac:dyDescent="0.2">
      <c r="A22" s="93" t="s">
        <v>42</v>
      </c>
      <c r="B22" s="94"/>
      <c r="C22" s="91" t="s">
        <v>52</v>
      </c>
      <c r="D22" s="92"/>
      <c r="E22" s="81" t="s">
        <v>43</v>
      </c>
      <c r="F22" s="82"/>
      <c r="G22" s="72" t="s">
        <v>44</v>
      </c>
      <c r="H22" s="73"/>
      <c r="I22" s="74"/>
    </row>
    <row r="23" spans="1:11" ht="31.5" customHeight="1" thickBot="1" x14ac:dyDescent="0.25">
      <c r="A23" s="95"/>
      <c r="B23" s="96"/>
      <c r="C23" s="49"/>
      <c r="D23" s="50"/>
      <c r="E23" s="83"/>
      <c r="F23" s="84"/>
      <c r="G23" s="63" t="s">
        <v>45</v>
      </c>
      <c r="H23" s="64"/>
      <c r="I23" s="65"/>
    </row>
    <row r="24" spans="1:11" ht="15" customHeight="1" x14ac:dyDescent="0.2">
      <c r="A24" s="39" t="s">
        <v>37</v>
      </c>
      <c r="B24" s="40"/>
      <c r="C24" s="45" t="s">
        <v>53</v>
      </c>
      <c r="D24" s="46"/>
      <c r="E24" s="51" t="s">
        <v>40</v>
      </c>
      <c r="F24" s="52"/>
      <c r="G24" s="57" t="s">
        <v>38</v>
      </c>
      <c r="H24" s="58"/>
      <c r="I24" s="59"/>
    </row>
    <row r="25" spans="1:11" ht="18" customHeight="1" x14ac:dyDescent="0.2">
      <c r="A25" s="41"/>
      <c r="B25" s="42"/>
      <c r="C25" s="47"/>
      <c r="D25" s="48"/>
      <c r="E25" s="53"/>
      <c r="F25" s="54"/>
      <c r="G25" s="60" t="s">
        <v>39</v>
      </c>
      <c r="H25" s="61"/>
      <c r="I25" s="62"/>
    </row>
    <row r="26" spans="1:11" ht="39.75" customHeight="1" thickBot="1" x14ac:dyDescent="0.25">
      <c r="A26" s="43"/>
      <c r="B26" s="44"/>
      <c r="C26" s="49"/>
      <c r="D26" s="50"/>
      <c r="E26" s="55"/>
      <c r="F26" s="56"/>
      <c r="G26" s="63" t="s">
        <v>41</v>
      </c>
      <c r="H26" s="64"/>
      <c r="I26" s="65"/>
    </row>
    <row r="27" spans="1:11" ht="13.5" customHeight="1" x14ac:dyDescent="0.2"/>
    <row r="31" spans="1:11" ht="15.75" x14ac:dyDescent="0.25">
      <c r="A31" s="18" t="s">
        <v>54</v>
      </c>
      <c r="B31" s="19"/>
      <c r="C31" s="18"/>
      <c r="D31" s="18"/>
      <c r="E31" s="18"/>
      <c r="F31" s="18" t="s">
        <v>56</v>
      </c>
      <c r="G31" s="18"/>
      <c r="H31" s="18"/>
      <c r="I31" s="18"/>
    </row>
    <row r="32" spans="1:11" ht="15.75" x14ac:dyDescent="0.25">
      <c r="A32" s="18"/>
      <c r="B32" s="19"/>
      <c r="C32" s="18"/>
      <c r="D32" s="18"/>
      <c r="E32" s="18"/>
      <c r="F32" s="18"/>
      <c r="G32" s="18"/>
      <c r="H32" s="18"/>
      <c r="I32" s="18"/>
    </row>
    <row r="33" spans="1:9" ht="15.75" x14ac:dyDescent="0.25">
      <c r="A33" s="18" t="s">
        <v>55</v>
      </c>
      <c r="B33" s="19"/>
      <c r="C33" s="18"/>
      <c r="D33" s="18"/>
      <c r="E33" s="18"/>
      <c r="F33" s="18" t="s">
        <v>55</v>
      </c>
      <c r="G33" s="18"/>
      <c r="H33" s="18"/>
      <c r="I33" s="18"/>
    </row>
    <row r="34" spans="1:9" ht="15.75" x14ac:dyDescent="0.25">
      <c r="A34" s="18"/>
      <c r="B34" s="19"/>
      <c r="C34" s="18"/>
      <c r="D34" s="18"/>
      <c r="E34" s="18"/>
      <c r="F34" s="18"/>
      <c r="G34" s="20"/>
      <c r="H34" s="20"/>
      <c r="I34" s="18"/>
    </row>
    <row r="36" spans="1:9" ht="20.25" x14ac:dyDescent="0.3">
      <c r="A36" s="21" t="s">
        <v>59</v>
      </c>
      <c r="B36" s="22"/>
      <c r="C36" s="22"/>
      <c r="D36" s="22"/>
      <c r="E36" s="23"/>
      <c r="F36" s="24" t="s">
        <v>60</v>
      </c>
      <c r="G36" s="25"/>
      <c r="H36" s="25"/>
    </row>
    <row r="37" spans="1:9" ht="20.25" x14ac:dyDescent="0.3">
      <c r="A37" s="21"/>
      <c r="B37" s="22"/>
      <c r="C37" s="22"/>
      <c r="D37" s="22"/>
      <c r="E37" s="22"/>
      <c r="F37" s="26"/>
      <c r="G37" s="27"/>
      <c r="H37" s="27"/>
    </row>
    <row r="38" spans="1:9" ht="20.25" x14ac:dyDescent="0.3">
      <c r="A38" s="28" t="s">
        <v>61</v>
      </c>
      <c r="B38" s="29"/>
      <c r="C38" s="27"/>
      <c r="D38" s="27"/>
      <c r="E38" s="27"/>
      <c r="F38" s="21" t="s">
        <v>62</v>
      </c>
      <c r="G38" s="22"/>
      <c r="H38" s="22"/>
    </row>
    <row r="39" spans="1:9" ht="20.25" x14ac:dyDescent="0.3">
      <c r="A39" s="30" t="s">
        <v>65</v>
      </c>
      <c r="B39" s="31"/>
      <c r="C39" s="22"/>
      <c r="D39" s="22"/>
      <c r="E39" s="32"/>
      <c r="F39" s="30" t="s">
        <v>65</v>
      </c>
      <c r="G39" s="29"/>
      <c r="H39" s="29"/>
    </row>
    <row r="40" spans="1:9" ht="20.25" x14ac:dyDescent="0.3">
      <c r="A40" s="33"/>
      <c r="B40" s="29"/>
      <c r="C40" s="27"/>
      <c r="D40" s="27"/>
      <c r="E40" s="27"/>
      <c r="F40" s="30"/>
      <c r="G40" s="34"/>
      <c r="H40" s="34"/>
    </row>
    <row r="41" spans="1:9" ht="20.25" x14ac:dyDescent="0.3">
      <c r="A41" s="28" t="s">
        <v>63</v>
      </c>
      <c r="B41" s="35"/>
      <c r="C41" s="36"/>
      <c r="D41" s="108"/>
      <c r="E41" s="108"/>
      <c r="F41" s="30" t="s">
        <v>64</v>
      </c>
      <c r="G41" s="37"/>
      <c r="H41" s="38"/>
    </row>
  </sheetData>
  <mergeCells count="44">
    <mergeCell ref="D41:E41"/>
    <mergeCell ref="A7:B9"/>
    <mergeCell ref="F7:F8"/>
    <mergeCell ref="I7:I9"/>
    <mergeCell ref="H1:I1"/>
    <mergeCell ref="H3:I3"/>
    <mergeCell ref="H2:I2"/>
    <mergeCell ref="G7:H8"/>
    <mergeCell ref="A4:I4"/>
    <mergeCell ref="A5:I5"/>
    <mergeCell ref="A6:I6"/>
    <mergeCell ref="E7:E8"/>
    <mergeCell ref="A16:B16"/>
    <mergeCell ref="A14:B14"/>
    <mergeCell ref="A15:B15"/>
    <mergeCell ref="A13:B13"/>
    <mergeCell ref="A12:B12"/>
    <mergeCell ref="A10:B10"/>
    <mergeCell ref="D7:D8"/>
    <mergeCell ref="D10:D16"/>
    <mergeCell ref="E10:E16"/>
    <mergeCell ref="A11:B11"/>
    <mergeCell ref="C7:C8"/>
    <mergeCell ref="G23:I23"/>
    <mergeCell ref="E19:F19"/>
    <mergeCell ref="E20:F21"/>
    <mergeCell ref="G22:I22"/>
    <mergeCell ref="A17:H17"/>
    <mergeCell ref="G19:I19"/>
    <mergeCell ref="G20:I20"/>
    <mergeCell ref="G21:I21"/>
    <mergeCell ref="E22:F23"/>
    <mergeCell ref="A19:B19"/>
    <mergeCell ref="C19:D19"/>
    <mergeCell ref="A20:B21"/>
    <mergeCell ref="C20:D21"/>
    <mergeCell ref="A22:B23"/>
    <mergeCell ref="C22:D23"/>
    <mergeCell ref="A24:B26"/>
    <mergeCell ref="C24:D26"/>
    <mergeCell ref="E24:F26"/>
    <mergeCell ref="G24:I24"/>
    <mergeCell ref="G25:I25"/>
    <mergeCell ref="G26:I26"/>
  </mergeCells>
  <printOptions horizontalCentered="1"/>
  <pageMargins left="0.98425196850393704" right="0.39370078740157483" top="0.78740157480314965" bottom="0.78740157480314965" header="0" footer="0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ГНКТ</vt:lpstr>
      <vt:lpstr>ГНКТ!Область_печати</vt:lpstr>
    </vt:vector>
  </TitlesOfParts>
  <Company>GAZPROM-NEFT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</dc:creator>
  <cp:lastModifiedBy>Александр Васильевич Катрич</cp:lastModifiedBy>
  <cp:lastPrinted>2015-06-23T07:16:32Z</cp:lastPrinted>
  <dcterms:created xsi:type="dcterms:W3CDTF">2011-02-17T07:31:32Z</dcterms:created>
  <dcterms:modified xsi:type="dcterms:W3CDTF">2016-01-19T09:32:58Z</dcterms:modified>
</cp:coreProperties>
</file>