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tabRatio="764" activeTab="2"/>
  </bookViews>
  <sheets>
    <sheet name="форма 8.1" sheetId="6" r:id="rId1"/>
    <sheet name="прил. №1 к ф.8.1." sheetId="3" r:id="rId2"/>
    <sheet name="прил. №2 к ф.8" sheetId="14" r:id="rId3"/>
    <sheet name="прил. №3 к ф.8.1." sheetId="4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deviation1" localSheetId="2">#REF!</definedName>
    <definedName name="deviation1">#REF!</definedName>
    <definedName name="DiscontRate" localSheetId="2">#REF!</definedName>
    <definedName name="DiscontRate">#REF!</definedName>
    <definedName name="блок" localSheetId="2">#REF!</definedName>
    <definedName name="блок">#REF!</definedName>
    <definedName name="весмп" localSheetId="2">#REF!</definedName>
    <definedName name="весмп">#REF!</definedName>
    <definedName name="врем" localSheetId="2">#REF!</definedName>
    <definedName name="врем">#REF!</definedName>
    <definedName name="высл" localSheetId="2">#REF!</definedName>
    <definedName name="высл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>#REF!</definedName>
    <definedName name="дол" localSheetId="2">#REF!</definedName>
    <definedName name="дол">#REF!</definedName>
    <definedName name="допотп" localSheetId="2">#REF!</definedName>
    <definedName name="допотп">#REF!</definedName>
    <definedName name="ДЦ1" localSheetId="2">#REF!</definedName>
    <definedName name="ДЦ1">#REF!</definedName>
    <definedName name="ДЦ10" localSheetId="2">#REF!</definedName>
    <definedName name="ДЦ10">#REF!</definedName>
    <definedName name="ДЦ11" localSheetId="2">#REF!</definedName>
    <definedName name="ДЦ11">#REF!</definedName>
    <definedName name="ДЦ12" localSheetId="2">#REF!</definedName>
    <definedName name="ДЦ12">#REF!</definedName>
    <definedName name="ДЦ13" localSheetId="2">#REF!</definedName>
    <definedName name="ДЦ13">#REF!</definedName>
    <definedName name="ДЦ14" localSheetId="2">#REF!</definedName>
    <definedName name="ДЦ14">#REF!</definedName>
    <definedName name="ДЦ15" localSheetId="2">#REF!</definedName>
    <definedName name="ДЦ15">#REF!</definedName>
    <definedName name="ДЦ16" localSheetId="2">#REF!</definedName>
    <definedName name="ДЦ16">#REF!</definedName>
    <definedName name="ДЦ17" localSheetId="2">#REF!</definedName>
    <definedName name="ДЦ17">#REF!</definedName>
    <definedName name="ДЦ18" localSheetId="2">#REF!</definedName>
    <definedName name="ДЦ18">#REF!</definedName>
    <definedName name="ДЦ19" localSheetId="2">#REF!</definedName>
    <definedName name="ДЦ19">#REF!</definedName>
    <definedName name="ДЦ2" localSheetId="2">#REF!</definedName>
    <definedName name="ДЦ2">#REF!</definedName>
    <definedName name="ДЦ2_" localSheetId="2">#REF!</definedName>
    <definedName name="ДЦ2_">#REF!</definedName>
    <definedName name="ДЦ20" localSheetId="2">#REF!</definedName>
    <definedName name="ДЦ20">#REF!</definedName>
    <definedName name="ДЦ20_1" localSheetId="2">#REF!</definedName>
    <definedName name="ДЦ20_1">#REF!</definedName>
    <definedName name="ДЦ21" localSheetId="2">#REF!</definedName>
    <definedName name="ДЦ21">#REF!</definedName>
    <definedName name="ДЦ22" localSheetId="2">#REF!</definedName>
    <definedName name="ДЦ22">#REF!</definedName>
    <definedName name="ДЦ23" localSheetId="2">#REF!</definedName>
    <definedName name="ДЦ23">#REF!</definedName>
    <definedName name="ДЦ24" localSheetId="2">#REF!</definedName>
    <definedName name="ДЦ24">#REF!</definedName>
    <definedName name="ДЦ25" localSheetId="2">#REF!</definedName>
    <definedName name="ДЦ25">#REF!</definedName>
    <definedName name="ДЦ26" localSheetId="2">#REF!</definedName>
    <definedName name="ДЦ26">#REF!</definedName>
    <definedName name="ДЦ3" localSheetId="2">#REF!</definedName>
    <definedName name="ДЦ3">#REF!</definedName>
    <definedName name="ДЦ3_" localSheetId="2">#REF!</definedName>
    <definedName name="ДЦ3_">#REF!</definedName>
    <definedName name="ДЦ4" localSheetId="2">#REF!</definedName>
    <definedName name="ДЦ4">#REF!</definedName>
    <definedName name="ДЦ5" localSheetId="2">#REF!</definedName>
    <definedName name="ДЦ5">#REF!</definedName>
    <definedName name="ДЦ6" localSheetId="2">#REF!</definedName>
    <definedName name="ДЦ6">#REF!</definedName>
    <definedName name="ДЦ6_1" localSheetId="2">#REF!</definedName>
    <definedName name="ДЦ6_1">#REF!</definedName>
    <definedName name="ДЦ7" localSheetId="2">#REF!</definedName>
    <definedName name="ДЦ7">#REF!</definedName>
    <definedName name="ДЦ8" localSheetId="2">#REF!</definedName>
    <definedName name="ДЦ8">#REF!</definedName>
    <definedName name="ДЦ9" localSheetId="2">#REF!</definedName>
    <definedName name="ДЦ9">#REF!</definedName>
    <definedName name="емм" localSheetId="2">#REF!</definedName>
    <definedName name="емм">#REF!</definedName>
    <definedName name="Заказчик" localSheetId="2">#REF!</definedName>
    <definedName name="Заказчик">#REF!</definedName>
    <definedName name="зп" localSheetId="2">#REF!</definedName>
    <definedName name="зп">#REF!</definedName>
    <definedName name="зпмес" localSheetId="2">#REF!</definedName>
    <definedName name="зпмес">#REF!</definedName>
    <definedName name="зпо" localSheetId="2">#REF!</definedName>
    <definedName name="зпо">#REF!</definedName>
    <definedName name="зппр" localSheetId="2">#REF!</definedName>
    <definedName name="зппр">#REF!</definedName>
    <definedName name="зпч" localSheetId="2">#REF!</definedName>
    <definedName name="зпч">#REF!</definedName>
    <definedName name="зу" localSheetId="2">#REF!</definedName>
    <definedName name="зу">#REF!</definedName>
    <definedName name="и_н_п" localSheetId="2">#REF!</definedName>
    <definedName name="и_н_п">#REF!</definedName>
    <definedName name="изп" localSheetId="2">#REF!</definedName>
    <definedName name="изп">#REF!</definedName>
    <definedName name="имат" localSheetId="2">#REF!</definedName>
    <definedName name="имат">#REF!</definedName>
    <definedName name="иматзак" localSheetId="2">#REF!</definedName>
    <definedName name="иматзак">#REF!</definedName>
    <definedName name="иматпод" localSheetId="2">#REF!</definedName>
    <definedName name="иматпод">#REF!</definedName>
    <definedName name="имя" localSheetId="2">#REF!</definedName>
    <definedName name="имя">#REF!</definedName>
    <definedName name="Инвестор" localSheetId="2">#REF!</definedName>
    <definedName name="Инвестор">#REF!</definedName>
    <definedName name="инд1" localSheetId="2">#REF!</definedName>
    <definedName name="инд1">#REF!</definedName>
    <definedName name="инд11" localSheetId="2">#REF!</definedName>
    <definedName name="инд11">#REF!</definedName>
    <definedName name="инд12" localSheetId="2">#REF!</definedName>
    <definedName name="инд12">#REF!</definedName>
    <definedName name="инд13" localSheetId="2">#REF!</definedName>
    <definedName name="инд13">#REF!</definedName>
    <definedName name="инд3" localSheetId="2">#REF!</definedName>
    <definedName name="инд3">#REF!</definedName>
    <definedName name="инд4" localSheetId="2">#REF!</definedName>
    <definedName name="инд4">#REF!</definedName>
    <definedName name="инд5" localSheetId="2">#REF!</definedName>
    <definedName name="инд5">#REF!</definedName>
    <definedName name="инд6" localSheetId="2">#REF!</definedName>
    <definedName name="инд6">#REF!</definedName>
    <definedName name="инд7" localSheetId="2">#REF!</definedName>
    <definedName name="инд7">#REF!</definedName>
    <definedName name="инд8" localSheetId="2">#REF!</definedName>
    <definedName name="инд8">#REF!</definedName>
    <definedName name="инд9" localSheetId="2">#REF!</definedName>
    <definedName name="инд9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2">#REF!</definedName>
    <definedName name="Индекс_ЛН_объекта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2">#REF!</definedName>
    <definedName name="Итого_ОЗП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2">#REF!</definedName>
    <definedName name="Итого_ПЗ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>#REF!</definedName>
    <definedName name="к_ЗПМ" localSheetId="2">#REF!</definedName>
    <definedName name="к_ЗПМ">#REF!</definedName>
    <definedName name="к_МАТ" localSheetId="2">#REF!</definedName>
    <definedName name="к_МАТ">#REF!</definedName>
    <definedName name="к_ОЗП" localSheetId="2">#REF!</definedName>
    <definedName name="к_ОЗП">#REF!</definedName>
    <definedName name="к_ПЗ" localSheetId="2">#REF!</definedName>
    <definedName name="к_ПЗ">#REF!</definedName>
    <definedName name="к_ЭМ" localSheetId="2">#REF!</definedName>
    <definedName name="к_ЭМ">#REF!</definedName>
    <definedName name="кмм" localSheetId="2">#REF!</definedName>
    <definedName name="кмм">#REF!</definedName>
    <definedName name="кмо" localSheetId="2">#REF!</definedName>
    <definedName name="кмо">#REF!</definedName>
    <definedName name="кол" localSheetId="2">#REF!</definedName>
    <definedName name="кол">#REF!</definedName>
    <definedName name="лот1" localSheetId="2">#REF!</definedName>
    <definedName name="лот1">#REF!</definedName>
    <definedName name="м" localSheetId="2">#REF!</definedName>
    <definedName name="м">#REF!</definedName>
    <definedName name="м_лы_д_перевозки" localSheetId="2">#REF!</definedName>
    <definedName name="м_лы_д_перевозки">#REF!</definedName>
    <definedName name="масмес" localSheetId="2">#REF!</definedName>
    <definedName name="масмес">#REF!</definedName>
    <definedName name="мат" localSheetId="2">#REF!</definedName>
    <definedName name="мат">#REF!</definedName>
    <definedName name="матз" localSheetId="2">#REF!</definedName>
    <definedName name="матз">#REF!</definedName>
    <definedName name="матпз" localSheetId="2">#REF!</definedName>
    <definedName name="матпз">#REF!</definedName>
    <definedName name="мех" localSheetId="2">#REF!</definedName>
    <definedName name="мех">#REF!</definedName>
    <definedName name="мз" localSheetId="2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2">#REF!</definedName>
    <definedName name="н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>#REF!</definedName>
    <definedName name="НДС" localSheetId="2">#REF!</definedName>
    <definedName name="НДС">#REF!</definedName>
    <definedName name="нет" localSheetId="2">#REF!</definedName>
    <definedName name="нет">#REF!</definedName>
    <definedName name="нзу" localSheetId="2">#REF!</definedName>
    <definedName name="нзу">#REF!</definedName>
    <definedName name="ннр" localSheetId="2">#REF!</definedName>
    <definedName name="ннр">#REF!</definedName>
    <definedName name="ннр0" localSheetId="2">#REF!</definedName>
    <definedName name="ннр0">#REF!</definedName>
    <definedName name="ннркс" localSheetId="2">#REF!</definedName>
    <definedName name="ннркс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2">#REF!</definedName>
    <definedName name="нр">#REF!</definedName>
    <definedName name="_xlnm.Print_Area" localSheetId="0">'форма 8.1'!$A$1:$W$62</definedName>
    <definedName name="оборз" localSheetId="2">#REF!</definedName>
    <definedName name="оборз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2">#REF!</definedName>
    <definedName name="Описание_объекта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>#REF!</definedName>
    <definedName name="Основание" localSheetId="2">#REF!</definedName>
    <definedName name="Основание">#REF!</definedName>
    <definedName name="отп" localSheetId="2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>#REF!</definedName>
    <definedName name="ператр2" localSheetId="2">#REF!</definedName>
    <definedName name="ператр2">#REF!</definedName>
    <definedName name="перм" localSheetId="2">#REF!</definedName>
    <definedName name="перм">#REF!</definedName>
    <definedName name="перо" localSheetId="2">#REF!</definedName>
    <definedName name="перо">#REF!</definedName>
    <definedName name="пЗуВр" localSheetId="2">#REF!</definedName>
    <definedName name="пЗуВр">#REF!</definedName>
    <definedName name="поток2" localSheetId="2">#REF!</definedName>
    <definedName name="поток2">#REF!</definedName>
    <definedName name="пПрВр" localSheetId="2">#REF!</definedName>
    <definedName name="пПрВр">#REF!</definedName>
    <definedName name="ПРВ" localSheetId="2">[3]ИДвалка!#REF!</definedName>
    <definedName name="ПРВ">[3]ИДвалка!#REF!</definedName>
    <definedName name="прем" localSheetId="2">#REF!</definedName>
    <definedName name="прем">#REF!</definedName>
    <definedName name="премввод" localSheetId="2">#REF!</definedName>
    <definedName name="премввод">#REF!</definedName>
    <definedName name="прибыль" localSheetId="2">#REF!</definedName>
    <definedName name="прибыль">#REF!</definedName>
    <definedName name="Проверил" localSheetId="2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>[4]ЗП_ЮНГ!#REF!</definedName>
    <definedName name="р_пр" localSheetId="2">#REF!</definedName>
    <definedName name="р_пр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2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2">#REF!</definedName>
    <definedName name="рк">#REF!</definedName>
    <definedName name="с" localSheetId="2">#REF!</definedName>
    <definedName name="с">#REF!</definedName>
    <definedName name="с21" localSheetId="2">#REF!</definedName>
    <definedName name="с21">#REF!</definedName>
    <definedName name="са" localSheetId="2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2">#REF!</definedName>
    <definedName name="сн">#REF!</definedName>
    <definedName name="сн_рк" localSheetId="2">#REF!</definedName>
    <definedName name="сн_рк">#REF!</definedName>
    <definedName name="Составил" localSheetId="2">#REF!</definedName>
    <definedName name="Составил">#REF!</definedName>
    <definedName name="сп" localSheetId="2">#REF!</definedName>
    <definedName name="сп">#REF!</definedName>
    <definedName name="ссммрр" localSheetId="2">#REF!</definedName>
    <definedName name="ссммрр">#REF!</definedName>
    <definedName name="сто" localSheetId="2">#REF!</definedName>
    <definedName name="сто">#REF!</definedName>
    <definedName name="сто2" localSheetId="2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2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>#REF!</definedName>
    <definedName name="т11" localSheetId="2">#REF!</definedName>
    <definedName name="т11">#REF!</definedName>
    <definedName name="т12" localSheetId="2">#REF!</definedName>
    <definedName name="т12">#REF!</definedName>
    <definedName name="т13" localSheetId="2">#REF!</definedName>
    <definedName name="т13">#REF!</definedName>
    <definedName name="т14" localSheetId="2">#REF!</definedName>
    <definedName name="т14">#REF!</definedName>
    <definedName name="т15" localSheetId="2">#REF!</definedName>
    <definedName name="т15">#REF!</definedName>
    <definedName name="т16" localSheetId="2">#REF!</definedName>
    <definedName name="т16">#REF!</definedName>
    <definedName name="т17" localSheetId="2">#REF!</definedName>
    <definedName name="т17">#REF!</definedName>
    <definedName name="т18" localSheetId="2">#REF!</definedName>
    <definedName name="т18">#REF!</definedName>
    <definedName name="т19" localSheetId="2">#REF!</definedName>
    <definedName name="т19">#REF!</definedName>
    <definedName name="т20" localSheetId="2">#REF!</definedName>
    <definedName name="т20">#REF!</definedName>
    <definedName name="т21" localSheetId="2">#REF!</definedName>
    <definedName name="т21">#REF!</definedName>
    <definedName name="т22" localSheetId="2">#REF!</definedName>
    <definedName name="т22">#REF!</definedName>
    <definedName name="т23" localSheetId="2">#REF!</definedName>
    <definedName name="т23">#REF!</definedName>
    <definedName name="т24" localSheetId="2">#REF!</definedName>
    <definedName name="т24">#REF!</definedName>
    <definedName name="т25" localSheetId="2">#REF!</definedName>
    <definedName name="т25">#REF!</definedName>
    <definedName name="т26" localSheetId="2">#REF!</definedName>
    <definedName name="т26">#REF!</definedName>
    <definedName name="т27" localSheetId="2">#REF!</definedName>
    <definedName name="т27">#REF!</definedName>
    <definedName name="т28" localSheetId="2">#REF!</definedName>
    <definedName name="т28">#REF!</definedName>
    <definedName name="т29" localSheetId="2">#REF!</definedName>
    <definedName name="т29">#REF!</definedName>
    <definedName name="т30" localSheetId="2">#REF!</definedName>
    <definedName name="т30">#REF!</definedName>
    <definedName name="т31" localSheetId="2">#REF!</definedName>
    <definedName name="т31">#REF!</definedName>
    <definedName name="т32" localSheetId="2">#REF!</definedName>
    <definedName name="т32">#REF!</definedName>
    <definedName name="т33" localSheetId="2">#REF!</definedName>
    <definedName name="т33">#REF!</definedName>
    <definedName name="т34" localSheetId="2">#REF!</definedName>
    <definedName name="т34">#REF!</definedName>
    <definedName name="т35" localSheetId="2">#REF!</definedName>
    <definedName name="т35">#REF!</definedName>
    <definedName name="т36" localSheetId="2">#REF!</definedName>
    <definedName name="т36">#REF!</definedName>
    <definedName name="т37" localSheetId="2">#REF!</definedName>
    <definedName name="т37">#REF!</definedName>
    <definedName name="т38" localSheetId="2">#REF!</definedName>
    <definedName name="т38">#REF!</definedName>
    <definedName name="т39" localSheetId="2">#REF!</definedName>
    <definedName name="т39">#REF!</definedName>
    <definedName name="т40" localSheetId="2">#REF!</definedName>
    <definedName name="т40">#REF!</definedName>
    <definedName name="т41" localSheetId="2">#REF!</definedName>
    <definedName name="т41">#REF!</definedName>
    <definedName name="т42" localSheetId="2">#REF!</definedName>
    <definedName name="т42">#REF!</definedName>
    <definedName name="т43" localSheetId="2">#REF!</definedName>
    <definedName name="т43">#REF!</definedName>
    <definedName name="т44" localSheetId="2">#REF!</definedName>
    <definedName name="т44">#REF!</definedName>
    <definedName name="т45" localSheetId="2">#REF!</definedName>
    <definedName name="т45">#REF!</definedName>
    <definedName name="т46" localSheetId="2">#REF!</definedName>
    <definedName name="т46">#REF!</definedName>
    <definedName name="т47" localSheetId="2">#REF!</definedName>
    <definedName name="т47">#REF!</definedName>
    <definedName name="т48" localSheetId="2">#REF!</definedName>
    <definedName name="т48">#REF!</definedName>
    <definedName name="т49" localSheetId="2">#REF!</definedName>
    <definedName name="т49">#REF!</definedName>
    <definedName name="т50" localSheetId="2">#REF!</definedName>
    <definedName name="т50">#REF!</definedName>
    <definedName name="т51" localSheetId="2">#REF!</definedName>
    <definedName name="т51">#REF!</definedName>
    <definedName name="т52" localSheetId="2">#REF!</definedName>
    <definedName name="т52">#REF!</definedName>
    <definedName name="т53" localSheetId="2">#REF!</definedName>
    <definedName name="т53">#REF!</definedName>
    <definedName name="т54" localSheetId="2">#REF!</definedName>
    <definedName name="т54">#REF!</definedName>
    <definedName name="т55" localSheetId="2">#REF!</definedName>
    <definedName name="т55">#REF!</definedName>
    <definedName name="т56" localSheetId="2">#REF!</definedName>
    <definedName name="т56">#REF!</definedName>
    <definedName name="т57" localSheetId="2">#REF!</definedName>
    <definedName name="т57">#REF!</definedName>
    <definedName name="т58" localSheetId="2">#REF!</definedName>
    <definedName name="т58">#REF!</definedName>
    <definedName name="т59" localSheetId="2">#REF!</definedName>
    <definedName name="т59">#REF!</definedName>
    <definedName name="т60" localSheetId="2">#REF!</definedName>
    <definedName name="т60">#REF!</definedName>
    <definedName name="тар" localSheetId="2">#REF!</definedName>
    <definedName name="тар">#REF!</definedName>
    <definedName name="Тарифы" localSheetId="2">#REF!</definedName>
    <definedName name="Тарифы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2">#REF!</definedName>
    <definedName name="тро">#REF!</definedName>
    <definedName name="трр" localSheetId="2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2">#REF!</definedName>
    <definedName name="ФОТ">#REF!</definedName>
    <definedName name="фотм" localSheetId="2">#REF!</definedName>
    <definedName name="фотм">#REF!</definedName>
    <definedName name="фотр" localSheetId="2">#REF!</definedName>
    <definedName name="фотр">#REF!</definedName>
    <definedName name="челдн" localSheetId="2">#REF!</definedName>
    <definedName name="челдн">#REF!</definedName>
    <definedName name="чм" localSheetId="2">#REF!</definedName>
    <definedName name="чм">#REF!</definedName>
    <definedName name="эмм" localSheetId="2">#REF!</definedName>
    <definedName name="эмм">#REF!</definedName>
  </definedNames>
  <calcPr calcId="145621" iterateDelta="0" fullPrecision="0"/>
</workbook>
</file>

<file path=xl/calcChain.xml><?xml version="1.0" encoding="utf-8"?>
<calcChain xmlns="http://schemas.openxmlformats.org/spreadsheetml/2006/main">
  <c r="E29" i="14" l="1"/>
  <c r="L27" i="14"/>
  <c r="K27" i="14"/>
  <c r="M27" i="14" s="1"/>
  <c r="N27" i="14" s="1"/>
  <c r="J27" i="14"/>
  <c r="B27" i="14"/>
  <c r="L26" i="14"/>
  <c r="K26" i="14"/>
  <c r="M26" i="14" s="1"/>
  <c r="N26" i="14" s="1"/>
  <c r="J26" i="14"/>
  <c r="B26" i="14"/>
  <c r="L25" i="14"/>
  <c r="K25" i="14"/>
  <c r="M25" i="14" s="1"/>
  <c r="N25" i="14" s="1"/>
  <c r="N28" i="14" s="1"/>
  <c r="J25" i="14"/>
  <c r="L22" i="14"/>
  <c r="K22" i="14"/>
  <c r="M22" i="14" s="1"/>
  <c r="N22" i="14" s="1"/>
  <c r="J22" i="14"/>
  <c r="L21" i="14"/>
  <c r="K21" i="14"/>
  <c r="J21" i="14"/>
  <c r="B21" i="14"/>
  <c r="B22" i="14" s="1"/>
  <c r="L20" i="14"/>
  <c r="K20" i="14"/>
  <c r="M20" i="14" s="1"/>
  <c r="N20" i="14" s="1"/>
  <c r="N23" i="14" s="1"/>
  <c r="J20" i="14"/>
  <c r="L17" i="14"/>
  <c r="K17" i="14"/>
  <c r="M17" i="14" s="1"/>
  <c r="N17" i="14" s="1"/>
  <c r="J17" i="14"/>
  <c r="L16" i="14"/>
  <c r="K16" i="14"/>
  <c r="M16" i="14" s="1"/>
  <c r="N16" i="14" s="1"/>
  <c r="J16" i="14"/>
  <c r="B16" i="14"/>
  <c r="B17" i="14" s="1"/>
  <c r="L15" i="14"/>
  <c r="K15" i="14"/>
  <c r="M15" i="14" s="1"/>
  <c r="N15" i="14" s="1"/>
  <c r="N18" i="14" s="1"/>
  <c r="J15" i="14"/>
  <c r="L12" i="14"/>
  <c r="K12" i="14"/>
  <c r="M12" i="14" s="1"/>
  <c r="N12" i="14" s="1"/>
  <c r="J12" i="14"/>
  <c r="L11" i="14"/>
  <c r="K11" i="14"/>
  <c r="M11" i="14" s="1"/>
  <c r="N11" i="14" s="1"/>
  <c r="J11" i="14"/>
  <c r="L10" i="14"/>
  <c r="K10" i="14"/>
  <c r="M10" i="14" s="1"/>
  <c r="N10" i="14" s="1"/>
  <c r="N13" i="14" s="1"/>
  <c r="N29" i="14" s="1"/>
  <c r="J10" i="14"/>
  <c r="M21" i="14" l="1"/>
  <c r="N21" i="14" s="1"/>
  <c r="F50" i="6" l="1"/>
  <c r="F49" i="6"/>
  <c r="E17" i="6" l="1"/>
  <c r="G17" i="6"/>
  <c r="H17" i="6"/>
  <c r="I17" i="6"/>
  <c r="J17" i="6"/>
  <c r="K17" i="6"/>
  <c r="L17" i="6"/>
  <c r="M17" i="6"/>
  <c r="N17" i="6"/>
  <c r="E13" i="6"/>
  <c r="E14" i="6"/>
  <c r="E15" i="6"/>
  <c r="F17" i="6"/>
  <c r="I25" i="4" l="1"/>
  <c r="E12" i="6" l="1"/>
  <c r="W10" i="6" l="1"/>
  <c r="F10" i="6"/>
  <c r="G10" i="6" s="1"/>
  <c r="H10" i="6" s="1"/>
  <c r="I10" i="6" s="1"/>
  <c r="J10" i="6" s="1"/>
  <c r="B10" i="6"/>
  <c r="J20" i="3" l="1"/>
  <c r="G37" i="6" l="1"/>
</calcChain>
</file>

<file path=xl/sharedStrings.xml><?xml version="1.0" encoding="utf-8"?>
<sst xmlns="http://schemas.openxmlformats.org/spreadsheetml/2006/main" count="179" uniqueCount="147">
  <si>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</si>
  <si>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</si>
  <si>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</si>
  <si>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</si>
  <si>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</si>
  <si>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</si>
  <si>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</si>
  <si>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</si>
  <si>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</si>
  <si>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</si>
  <si>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</si>
  <si>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</si>
  <si>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</si>
  <si>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</si>
  <si>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</si>
  <si>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</si>
  <si>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</si>
  <si>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</si>
  <si>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</si>
  <si>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</si>
  <si>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</si>
  <si>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</si>
  <si>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</si>
  <si>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</si>
  <si>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</si>
  <si>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</si>
  <si>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</si>
  <si>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</si>
  <si>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</si>
  <si>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</si>
  <si>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</si>
  <si>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</si>
  <si>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</si>
  <si>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</si>
  <si>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</si>
  <si>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</si>
  <si>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</si>
  <si>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</si>
  <si>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</si>
  <si>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</si>
  <si>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</si>
  <si>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</si>
  <si>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</si>
  <si>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</si>
  <si>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</si>
  <si>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</si>
  <si>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</si>
  <si>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</si>
  <si>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</si>
  <si>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</si>
  <si>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8.1. 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</si>
  <si>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</si>
  <si>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</si>
  <si>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</si>
  <si>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</si>
  <si>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</si>
  <si>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</si>
  <si>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</si>
  <si>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</si>
  <si>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</si>
  <si>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</si>
  <si>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</si>
  <si>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</si>
  <si>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</si>
  <si>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</si>
  <si>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</si>
  <si>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</si>
  <si>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Приложение №3 к форме 8.1.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</si>
  <si>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</si>
  <si>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</si>
  <si>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</si>
  <si>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</si>
  <si>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</si>
  <si>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</si>
  <si>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</si>
  <si>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</si>
  <si>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</si>
  <si>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</si>
  <si>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</si>
  <si>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</si>
  <si>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</si>
  <si>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</si>
  <si>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</si>
  <si>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</si>
  <si>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</si>
  <si>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</si>
  <si>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</si>
  <si>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</si>
  <si>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</si>
  <si>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</si>
  <si>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</si>
  <si>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</si>
  <si>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</si>
  <si>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</si>
  <si>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Итого затраты по перебазировке техники на объект</t>
  </si>
  <si>
    <t>Наименование материала.</t>
  </si>
  <si>
    <t>Класс дорог</t>
  </si>
  <si>
    <t>Вес материала, тн.</t>
  </si>
  <si>
    <t>всего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</si>
  <si>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</si>
  <si>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</si>
  <si>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</si>
  <si>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</si>
  <si>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</si>
  <si>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</si>
  <si>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</si>
  <si>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</si>
  <si>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</si>
  <si>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t>к договору №  _______ от __.__.2016 г.</t>
  </si>
  <si>
    <t>Стоимость работ в 2017г. с учетом НДС</t>
  </si>
  <si>
    <t>Перевозка рабочих свыше 3км.</t>
  </si>
  <si>
    <t xml:space="preserve">и пр. в соответствии с условиями лота. </t>
  </si>
  <si>
    <t>Кустовая площадка</t>
  </si>
  <si>
    <t>м3</t>
  </si>
  <si>
    <t>м2</t>
  </si>
  <si>
    <t>Итого</t>
  </si>
  <si>
    <t>Затраты на эксплуатацию машин и механизмов ( за вычетом гр. 10)</t>
  </si>
  <si>
    <t>Устройство лежневого настила (лес от местной вырубки)</t>
  </si>
  <si>
    <t>Грузоподъемность траспортного средства, тн</t>
  </si>
  <si>
    <t>Стройка: Обустройство Северо-Покурского месторождения нефти. Кусты скважин № 100, 101, 102, 103, 104, 105, 24 бис</t>
  </si>
  <si>
    <t>Объект: Куст скважин № 103</t>
  </si>
  <si>
    <t>Расчистка территории от снега</t>
  </si>
  <si>
    <t>Устройство основания площадки</t>
  </si>
  <si>
    <t>0001/2016</t>
  </si>
  <si>
    <t>Устройство покрытия площадок, пандусов</t>
  </si>
  <si>
    <t xml:space="preserve"> 01-01-01.</t>
  </si>
  <si>
    <t>02-01-01 (выкопировка)</t>
  </si>
  <si>
    <t>02-01-07 (выкопировка)</t>
  </si>
  <si>
    <t>Устройство пожарного водоема  V=300м3</t>
  </si>
  <si>
    <t>Расстояние доставки, км</t>
  </si>
  <si>
    <t>Стоимость
1 маш/часа, руб.</t>
  </si>
  <si>
    <t>Автосамосвал, из карьера</t>
  </si>
  <si>
    <t>Автосамосвал вне карьера</t>
  </si>
  <si>
    <t>Лесовоз</t>
  </si>
  <si>
    <t>Автомобиль бортовой</t>
  </si>
  <si>
    <t>Приложение № 2 к форме 8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</si>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</sst>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_)"/>
    <numFmt numFmtId="165" formatCode="General_)"/>
    <numFmt numFmtId="166" formatCode="0.000"/>
    <numFmt numFmtId="167" formatCode="0.0%"/>
    <numFmt numFmtId="168" formatCode="#,##0.000"/>
    <numFmt numFmtId="169" formatCode="#,##0.0"/>
    <numFmt numFmtId="170" formatCode="0.0"/>
    <numFmt numFmtId="171" formatCode="#,##0\ &quot;F&quot;;\-#,##0\ &quot;F&quot;"/>
    <numFmt numFmtId="172" formatCode="&quot;$&quot;#,##0.00_);[Red]\(&quot;$&quot;#,##0.00\)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_-* #,##0.00_р_-;\-* #,##0.00_р_-;_-* &quot;-&quot;??_р_-;_-@_-"/>
    <numFmt numFmtId="177" formatCode="&quot;$&quot;#,##0_);[Red]\(&quot;$&quot;#,##0\)"/>
    <numFmt numFmtId="178" formatCode="_(&quot;$&quot;* #,##0.00_);_(&quot;$&quot;* \(#,##0.00\);_(&quot;$&quot;* &quot;-&quot;??_);_(@_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#,##0.0_);\(#,##0.0\)"/>
    <numFmt numFmtId="186" formatCode="0.00000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9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486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2" fillId="0" borderId="0"/>
    <xf numFmtId="165" fontId="6" fillId="0" borderId="0"/>
    <xf numFmtId="0" fontId="7" fillId="0" borderId="0"/>
    <xf numFmtId="0" fontId="5" fillId="0" borderId="0" applyProtection="0"/>
    <xf numFmtId="0" fontId="9" fillId="0" borderId="0"/>
    <xf numFmtId="0" fontId="9" fillId="0" borderId="0"/>
    <xf numFmtId="4" fontId="15" fillId="0" borderId="0">
      <alignment vertical="center"/>
    </xf>
    <xf numFmtId="0" fontId="2" fillId="0" borderId="0"/>
    <xf numFmtId="0" fontId="9" fillId="0" borderId="0"/>
    <xf numFmtId="0" fontId="33" fillId="0" borderId="0"/>
    <xf numFmtId="0" fontId="9" fillId="0" borderId="0"/>
    <xf numFmtId="0" fontId="3" fillId="0" borderId="1">
      <alignment horizontal="center"/>
    </xf>
    <xf numFmtId="0" fontId="9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9" fillId="0" borderId="0"/>
    <xf numFmtId="0" fontId="3" fillId="0" borderId="0">
      <alignment horizontal="right" vertical="top" wrapText="1"/>
    </xf>
    <xf numFmtId="0" fontId="3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3" fillId="0" borderId="1">
      <alignment horizontal="center" wrapText="1"/>
    </xf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9" fillId="0" borderId="0"/>
    <xf numFmtId="0" fontId="3" fillId="0" borderId="1">
      <alignment horizontal="center" wrapText="1"/>
    </xf>
    <xf numFmtId="0" fontId="9" fillId="0" borderId="0"/>
    <xf numFmtId="0" fontId="15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9" fillId="0" borderId="1">
      <alignment vertical="top" wrapText="1"/>
    </xf>
    <xf numFmtId="0" fontId="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15" fillId="0" borderId="0"/>
    <xf numFmtId="0" fontId="15" fillId="0" borderId="0"/>
    <xf numFmtId="0" fontId="33" fillId="0" borderId="0"/>
    <xf numFmtId="0" fontId="15" fillId="0" borderId="0"/>
    <xf numFmtId="0" fontId="33" fillId="0" borderId="0"/>
    <xf numFmtId="0" fontId="33" fillId="0" borderId="0"/>
    <xf numFmtId="4" fontId="36" fillId="0" borderId="0">
      <alignment vertical="center"/>
    </xf>
    <xf numFmtId="0" fontId="1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15" fillId="0" borderId="0"/>
    <xf numFmtId="0" fontId="15" fillId="0" borderId="0"/>
    <xf numFmtId="0" fontId="15" fillId="0" borderId="0"/>
    <xf numFmtId="0" fontId="35" fillId="0" borderId="0"/>
    <xf numFmtId="0" fontId="15" fillId="0" borderId="0"/>
    <xf numFmtId="4" fontId="36" fillId="0" borderId="0">
      <alignment vertical="center"/>
    </xf>
    <xf numFmtId="0" fontId="15" fillId="0" borderId="0"/>
    <xf numFmtId="0" fontId="33" fillId="0" borderId="0"/>
    <xf numFmtId="0" fontId="33" fillId="0" borderId="0"/>
    <xf numFmtId="0" fontId="15" fillId="0" borderId="0"/>
    <xf numFmtId="0" fontId="15" fillId="0" borderId="0"/>
    <xf numFmtId="0" fontId="33" fillId="0" borderId="0"/>
    <xf numFmtId="0" fontId="33" fillId="0" borderId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66" fontId="39" fillId="0" borderId="0" applyFill="0" applyBorder="0" applyAlignment="0"/>
    <xf numFmtId="173" fontId="9" fillId="0" borderId="0" applyFill="0" applyBorder="0" applyAlignment="0"/>
    <xf numFmtId="174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38" fontId="40" fillId="0" borderId="0" applyFont="0" applyFill="0" applyBorder="0" applyAlignment="0" applyProtection="0"/>
    <xf numFmtId="171" fontId="9" fillId="0" borderId="0" applyFont="0" applyFill="0" applyBorder="0" applyAlignment="0" applyProtection="0"/>
    <xf numFmtId="176" fontId="2" fillId="0" borderId="0" applyFont="0" applyFill="0" applyBorder="0" applyAlignment="0" applyProtection="0"/>
    <xf numFmtId="3" fontId="41" fillId="0" borderId="0" applyFont="0" applyFill="0" applyBorder="0" applyAlignment="0" applyProtection="0"/>
    <xf numFmtId="0" fontId="42" fillId="0" borderId="0"/>
    <xf numFmtId="177" fontId="40" fillId="0" borderId="0" applyFont="0" applyFill="0" applyBorder="0" applyAlignment="0" applyProtection="0"/>
    <xf numFmtId="172" fontId="9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9" fillId="0" borderId="0" applyFont="0" applyFill="0" applyBorder="0" applyAlignment="0" applyProtection="0"/>
    <xf numFmtId="14" fontId="43" fillId="0" borderId="0" applyFill="0" applyBorder="0" applyAlignment="0"/>
    <xf numFmtId="38" fontId="40" fillId="0" borderId="71">
      <alignment vertical="center"/>
    </xf>
    <xf numFmtId="38" fontId="40" fillId="0" borderId="71">
      <alignment vertical="center"/>
    </xf>
    <xf numFmtId="38" fontId="40" fillId="0" borderId="71">
      <alignment vertical="center"/>
    </xf>
    <xf numFmtId="38" fontId="40" fillId="0" borderId="71">
      <alignment vertical="center"/>
    </xf>
    <xf numFmtId="38" fontId="40" fillId="0" borderId="71">
      <alignment vertical="center"/>
    </xf>
    <xf numFmtId="0" fontId="44" fillId="0" borderId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0" fontId="45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45" fillId="0" borderId="0">
      <protection locked="0"/>
    </xf>
    <xf numFmtId="0" fontId="47" fillId="0" borderId="0">
      <protection locked="0"/>
    </xf>
    <xf numFmtId="0" fontId="48" fillId="0" borderId="0">
      <protection locked="0"/>
    </xf>
    <xf numFmtId="0" fontId="49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50" fillId="2" borderId="0" applyNumberFormat="0" applyBorder="0" applyAlignment="0" applyProtection="0"/>
    <xf numFmtId="0" fontId="51" fillId="0" borderId="51" applyNumberFormat="0" applyAlignment="0" applyProtection="0">
      <alignment horizontal="left" vertical="center"/>
    </xf>
    <xf numFmtId="0" fontId="51" fillId="0" borderId="3">
      <alignment horizontal="left" vertical="center"/>
    </xf>
    <xf numFmtId="0" fontId="52" fillId="0" borderId="0" applyNumberFormat="0" applyFill="0" applyBorder="0" applyAlignment="0" applyProtection="0"/>
    <xf numFmtId="0" fontId="53" fillId="0" borderId="0"/>
    <xf numFmtId="0" fontId="34" fillId="0" borderId="0"/>
    <xf numFmtId="0" fontId="54" fillId="0" borderId="0"/>
    <xf numFmtId="0" fontId="32" fillId="0" borderId="0"/>
    <xf numFmtId="0" fontId="14" fillId="0" borderId="0"/>
    <xf numFmtId="0" fontId="31" fillId="0" borderId="0"/>
    <xf numFmtId="182" fontId="9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5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50" fillId="30" borderId="1" applyNumberFormat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3" fontId="9" fillId="0" borderId="0"/>
    <xf numFmtId="0" fontId="2" fillId="0" borderId="0"/>
    <xf numFmtId="0" fontId="33" fillId="0" borderId="0"/>
    <xf numFmtId="0" fontId="15" fillId="0" borderId="0" applyNumberFormat="0" applyBorder="0">
      <alignment horizontal="center" vertical="center" wrapText="1"/>
    </xf>
    <xf numFmtId="0" fontId="44" fillId="0" borderId="0"/>
    <xf numFmtId="171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0" fontId="44" fillId="0" borderId="0" applyFont="0" applyFill="0" applyBorder="0" applyAlignment="0" applyProtection="0"/>
    <xf numFmtId="178" fontId="33" fillId="0" borderId="0" applyFill="0" applyBorder="0" applyAlignment="0"/>
    <xf numFmtId="185" fontId="33" fillId="0" borderId="0" applyFill="0" applyBorder="0" applyAlignment="0"/>
    <xf numFmtId="178" fontId="33" fillId="0" borderId="0" applyFill="0" applyBorder="0" applyAlignment="0"/>
    <xf numFmtId="173" fontId="9" fillId="0" borderId="0" applyFill="0" applyBorder="0" applyAlignment="0"/>
    <xf numFmtId="185" fontId="33" fillId="0" borderId="0" applyFill="0" applyBorder="0" applyAlignment="0"/>
    <xf numFmtId="0" fontId="44" fillId="0" borderId="0"/>
    <xf numFmtId="3" fontId="56" fillId="0" borderId="72" applyNumberFormat="0" applyAlignment="0">
      <alignment vertical="top"/>
    </xf>
    <xf numFmtId="0" fontId="50" fillId="0" borderId="0"/>
    <xf numFmtId="3" fontId="15" fillId="0" borderId="0" applyFont="0" applyFill="0" applyBorder="0" applyAlignment="0"/>
    <xf numFmtId="0" fontId="15" fillId="0" borderId="0"/>
    <xf numFmtId="49" fontId="57" fillId="0" borderId="0" applyFill="0" applyBorder="0" applyAlignment="0"/>
    <xf numFmtId="174" fontId="9" fillId="0" borderId="0" applyFill="0" applyBorder="0" applyAlignment="0"/>
    <xf numFmtId="175" fontId="9" fillId="0" borderId="0" applyFill="0" applyBorder="0" applyAlignment="0"/>
    <xf numFmtId="186" fontId="9" fillId="0" borderId="0">
      <alignment horizontal="left"/>
    </xf>
    <xf numFmtId="187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58" fillId="21" borderId="73" applyNumberFormat="0" applyAlignment="0" applyProtection="0"/>
    <xf numFmtId="0" fontId="58" fillId="21" borderId="73" applyNumberFormat="0" applyAlignment="0" applyProtection="0"/>
    <xf numFmtId="0" fontId="58" fillId="21" borderId="73" applyNumberFormat="0" applyAlignment="0" applyProtection="0"/>
    <xf numFmtId="0" fontId="58" fillId="21" borderId="73" applyNumberFormat="0" applyAlignment="0" applyProtection="0"/>
    <xf numFmtId="0" fontId="59" fillId="35" borderId="74" applyNumberFormat="0" applyAlignment="0" applyProtection="0"/>
    <xf numFmtId="0" fontId="59" fillId="35" borderId="74" applyNumberFormat="0" applyAlignment="0" applyProtection="0"/>
    <xf numFmtId="0" fontId="59" fillId="35" borderId="74" applyNumberFormat="0" applyAlignment="0" applyProtection="0"/>
    <xf numFmtId="0" fontId="59" fillId="35" borderId="74" applyNumberFormat="0" applyAlignment="0" applyProtection="0"/>
    <xf numFmtId="0" fontId="60" fillId="35" borderId="73" applyNumberFormat="0" applyAlignment="0" applyProtection="0"/>
    <xf numFmtId="0" fontId="60" fillId="35" borderId="73" applyNumberFormat="0" applyAlignment="0" applyProtection="0"/>
    <xf numFmtId="0" fontId="60" fillId="35" borderId="73" applyNumberFormat="0" applyAlignment="0" applyProtection="0"/>
    <xf numFmtId="0" fontId="60" fillId="35" borderId="73" applyNumberFormat="0" applyAlignment="0" applyProtection="0"/>
    <xf numFmtId="0" fontId="61" fillId="2" borderId="47"/>
    <xf numFmtId="14" fontId="15" fillId="0" borderId="0">
      <alignment horizontal="right"/>
    </xf>
    <xf numFmtId="0" fontId="62" fillId="0" borderId="75" applyNumberFormat="0" applyFill="0" applyAlignment="0" applyProtection="0"/>
    <xf numFmtId="0" fontId="62" fillId="0" borderId="75" applyNumberFormat="0" applyFill="0" applyAlignment="0" applyProtection="0"/>
    <xf numFmtId="0" fontId="62" fillId="0" borderId="75" applyNumberFormat="0" applyFill="0" applyAlignment="0" applyProtection="0"/>
    <xf numFmtId="0" fontId="62" fillId="0" borderId="75" applyNumberFormat="0" applyFill="0" applyAlignment="0" applyProtection="0"/>
    <xf numFmtId="0" fontId="63" fillId="0" borderId="76" applyNumberFormat="0" applyFill="0" applyAlignment="0" applyProtection="0"/>
    <xf numFmtId="0" fontId="63" fillId="0" borderId="76" applyNumberFormat="0" applyFill="0" applyAlignment="0" applyProtection="0"/>
    <xf numFmtId="0" fontId="63" fillId="0" borderId="76" applyNumberFormat="0" applyFill="0" applyAlignment="0" applyProtection="0"/>
    <xf numFmtId="0" fontId="63" fillId="0" borderId="76" applyNumberFormat="0" applyFill="0" applyAlignment="0" applyProtection="0"/>
    <xf numFmtId="0" fontId="64" fillId="0" borderId="77" applyNumberFormat="0" applyFill="0" applyAlignment="0" applyProtection="0"/>
    <xf numFmtId="0" fontId="64" fillId="0" borderId="77" applyNumberFormat="0" applyFill="0" applyAlignment="0" applyProtection="0"/>
    <xf numFmtId="0" fontId="64" fillId="0" borderId="77" applyNumberFormat="0" applyFill="0" applyAlignment="0" applyProtection="0"/>
    <xf numFmtId="0" fontId="64" fillId="0" borderId="77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" fillId="0" borderId="1">
      <alignment horizontal="right"/>
    </xf>
    <xf numFmtId="0" fontId="65" fillId="0" borderId="78" applyNumberFormat="0" applyFill="0" applyAlignment="0" applyProtection="0"/>
    <xf numFmtId="0" fontId="65" fillId="0" borderId="78" applyNumberFormat="0" applyFill="0" applyAlignment="0" applyProtection="0"/>
    <xf numFmtId="0" fontId="65" fillId="0" borderId="78" applyNumberFormat="0" applyFill="0" applyAlignment="0" applyProtection="0"/>
    <xf numFmtId="0" fontId="65" fillId="0" borderId="78" applyNumberFormat="0" applyFill="0" applyAlignment="0" applyProtection="0"/>
    <xf numFmtId="0" fontId="66" fillId="36" borderId="79" applyNumberFormat="0" applyAlignment="0" applyProtection="0"/>
    <xf numFmtId="0" fontId="66" fillId="36" borderId="79" applyNumberFormat="0" applyAlignment="0" applyProtection="0"/>
    <xf numFmtId="0" fontId="66" fillId="36" borderId="79" applyNumberFormat="0" applyAlignment="0" applyProtection="0"/>
    <xf numFmtId="0" fontId="66" fillId="36" borderId="79" applyNumberFormat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37" borderId="0" applyNumberFormat="0" applyBorder="0" applyAlignment="0" applyProtection="0"/>
    <xf numFmtId="0" fontId="68" fillId="37" borderId="0" applyNumberFormat="0" applyBorder="0" applyAlignment="0" applyProtection="0"/>
    <xf numFmtId="0" fontId="68" fillId="37" borderId="0" applyNumberFormat="0" applyBorder="0" applyAlignment="0" applyProtection="0"/>
    <xf numFmtId="0" fontId="68" fillId="37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2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4" fontId="15" fillId="0" borderId="0">
      <alignment vertical="center"/>
    </xf>
    <xf numFmtId="0" fontId="9" fillId="0" borderId="0"/>
    <xf numFmtId="0" fontId="9" fillId="0" borderId="0"/>
    <xf numFmtId="4" fontId="15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70" fillId="3" borderId="1">
      <alignment horizontal="left"/>
    </xf>
    <xf numFmtId="0" fontId="71" fillId="3" borderId="1">
      <alignment horizontal="left"/>
    </xf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9" fillId="38" borderId="80" applyNumberFormat="0" applyFont="0" applyAlignment="0" applyProtection="0"/>
    <xf numFmtId="0" fontId="9" fillId="38" borderId="80" applyNumberFormat="0" applyFont="0" applyAlignment="0" applyProtection="0"/>
    <xf numFmtId="0" fontId="9" fillId="38" borderId="80" applyNumberFormat="0" applyFont="0" applyAlignment="0" applyProtection="0"/>
    <xf numFmtId="0" fontId="9" fillId="38" borderId="80" applyNumberFormat="0" applyFont="0" applyAlignment="0" applyProtection="0"/>
    <xf numFmtId="9" fontId="2" fillId="0" borderId="0" applyFont="0" applyFill="0" applyBorder="0" applyAlignment="0" applyProtection="0"/>
    <xf numFmtId="0" fontId="73" fillId="39" borderId="2">
      <alignment horizontal="centerContinuous"/>
    </xf>
    <xf numFmtId="0" fontId="74" fillId="0" borderId="81" applyNumberFormat="0" applyFill="0" applyAlignment="0" applyProtection="0"/>
    <xf numFmtId="0" fontId="74" fillId="0" borderId="81" applyNumberFormat="0" applyFill="0" applyAlignment="0" applyProtection="0"/>
    <xf numFmtId="0" fontId="74" fillId="0" borderId="81" applyNumberFormat="0" applyFill="0" applyAlignment="0" applyProtection="0"/>
    <xf numFmtId="0" fontId="74" fillId="0" borderId="81" applyNumberFormat="0" applyFill="0" applyAlignment="0" applyProtection="0"/>
    <xf numFmtId="0" fontId="15" fillId="0" borderId="0"/>
    <xf numFmtId="0" fontId="9" fillId="3" borderId="1" applyNumberFormat="0" applyAlignment="0">
      <alignment horizontal="left"/>
    </xf>
    <xf numFmtId="0" fontId="9" fillId="3" borderId="1" applyNumberFormat="0" applyAlignment="0">
      <alignment horizontal="left"/>
    </xf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9" fillId="0" borderId="0"/>
    <xf numFmtId="0" fontId="76" fillId="18" borderId="0" applyNumberFormat="0" applyBorder="0" applyAlignment="0" applyProtection="0"/>
    <xf numFmtId="0" fontId="76" fillId="18" borderId="0" applyNumberFormat="0" applyBorder="0" applyAlignment="0" applyProtection="0"/>
    <xf numFmtId="0" fontId="76" fillId="18" borderId="0" applyNumberFormat="0" applyBorder="0" applyAlignment="0" applyProtection="0"/>
    <xf numFmtId="0" fontId="76" fillId="18" borderId="0" applyNumberFormat="0" applyBorder="0" applyAlignment="0" applyProtection="0"/>
    <xf numFmtId="4" fontId="2" fillId="0" borderId="1"/>
  </cellStyleXfs>
  <cellXfs count="574">
    <xf numFmtId="0" fontId="0" fillId="0" borderId="0" xfId="0"/>
    <xf numFmtId="0" fontId="3" fillId="0" borderId="0" xfId="0" applyFont="1"/>
    <xf numFmtId="0" fontId="3" fillId="0" borderId="11" xfId="0" applyFont="1" applyBorder="1"/>
    <xf numFmtId="0" fontId="3" fillId="0" borderId="0" xfId="0" applyFont="1" applyBorder="1"/>
    <xf numFmtId="0" fontId="4" fillId="2" borderId="12" xfId="6" applyFont="1" applyFill="1" applyBorder="1" applyAlignment="1">
      <alignment horizontal="left" vertical="top"/>
    </xf>
    <xf numFmtId="9" fontId="4" fillId="2" borderId="12" xfId="1" applyFont="1" applyFill="1" applyBorder="1" applyAlignment="1">
      <alignment horizontal="center" vertical="top" wrapText="1"/>
    </xf>
    <xf numFmtId="4" fontId="4" fillId="2" borderId="12" xfId="0" applyNumberFormat="1" applyFont="1" applyFill="1" applyBorder="1" applyAlignment="1">
      <alignment horizontal="center" vertical="top" wrapText="1"/>
    </xf>
    <xf numFmtId="4" fontId="4" fillId="2" borderId="13" xfId="0" applyNumberFormat="1" applyFont="1" applyFill="1" applyBorder="1" applyAlignment="1">
      <alignment horizontal="center" vertical="top" wrapText="1"/>
    </xf>
    <xf numFmtId="0" fontId="3" fillId="0" borderId="14" xfId="0" applyFont="1" applyBorder="1"/>
    <xf numFmtId="4" fontId="4" fillId="2" borderId="15" xfId="0" applyNumberFormat="1" applyFont="1" applyFill="1" applyBorder="1" applyAlignment="1">
      <alignment vertical="top" wrapText="1"/>
    </xf>
    <xf numFmtId="4" fontId="4" fillId="2" borderId="15" xfId="0" applyNumberFormat="1" applyFont="1" applyFill="1" applyBorder="1" applyAlignment="1">
      <alignment horizontal="center" vertical="top" wrapText="1"/>
    </xf>
    <xf numFmtId="4" fontId="4" fillId="2" borderId="16" xfId="0" applyNumberFormat="1" applyFont="1" applyFill="1" applyBorder="1" applyAlignment="1">
      <alignment horizontal="center" vertical="top" wrapText="1"/>
    </xf>
    <xf numFmtId="0" fontId="3" fillId="0" borderId="17" xfId="0" applyFont="1" applyBorder="1"/>
    <xf numFmtId="4" fontId="8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8" xfId="0" applyNumberFormat="1" applyFont="1" applyFill="1" applyBorder="1" applyAlignment="1">
      <alignment horizontal="center" vertical="top" wrapText="1"/>
    </xf>
    <xf numFmtId="0" fontId="3" fillId="0" borderId="19" xfId="0" applyFont="1" applyBorder="1"/>
    <xf numFmtId="4" fontId="4" fillId="2" borderId="9" xfId="0" applyNumberFormat="1" applyFont="1" applyFill="1" applyBorder="1" applyAlignment="1">
      <alignment vertical="top" wrapText="1"/>
    </xf>
    <xf numFmtId="4" fontId="4" fillId="2" borderId="9" xfId="0" applyNumberFormat="1" applyFont="1" applyFill="1" applyBorder="1" applyAlignment="1">
      <alignment horizontal="center" vertical="top" wrapText="1"/>
    </xf>
    <xf numFmtId="4" fontId="4" fillId="2" borderId="20" xfId="0" applyNumberFormat="1" applyFont="1" applyFill="1" applyBorder="1" applyAlignment="1">
      <alignment horizontal="center" vertical="top" wrapText="1"/>
    </xf>
    <xf numFmtId="0" fontId="3" fillId="0" borderId="21" xfId="0" applyFont="1" applyBorder="1"/>
    <xf numFmtId="4" fontId="4" fillId="2" borderId="22" xfId="0" applyNumberFormat="1" applyFont="1" applyFill="1" applyBorder="1" applyAlignment="1">
      <alignment vertical="top" wrapText="1"/>
    </xf>
    <xf numFmtId="4" fontId="4" fillId="2" borderId="22" xfId="0" applyNumberFormat="1" applyFont="1" applyFill="1" applyBorder="1" applyAlignment="1">
      <alignment horizontal="center" vertical="top" wrapText="1"/>
    </xf>
    <xf numFmtId="4" fontId="4" fillId="2" borderId="23" xfId="0" applyNumberFormat="1" applyFont="1" applyFill="1" applyBorder="1" applyAlignment="1">
      <alignment horizontal="center" vertical="top" wrapText="1"/>
    </xf>
    <xf numFmtId="4" fontId="4" fillId="0" borderId="24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4" fillId="0" borderId="7" xfId="6" applyFont="1" applyFill="1" applyBorder="1" applyAlignment="1">
      <alignment horizontal="left" vertical="top"/>
    </xf>
    <xf numFmtId="0" fontId="3" fillId="0" borderId="7" xfId="0" applyFont="1" applyBorder="1"/>
    <xf numFmtId="0" fontId="3" fillId="0" borderId="0" xfId="0" applyFont="1" applyFill="1" applyBorder="1"/>
    <xf numFmtId="1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4" fillId="0" borderId="0" xfId="6" applyFont="1" applyFill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vertical="center" wrapText="1"/>
    </xf>
    <xf numFmtId="49" fontId="3" fillId="0" borderId="1" xfId="7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right" vertical="top"/>
    </xf>
    <xf numFmtId="1" fontId="4" fillId="2" borderId="18" xfId="0" applyNumberFormat="1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vertical="top" wrapText="1"/>
    </xf>
    <xf numFmtId="49" fontId="3" fillId="0" borderId="1" xfId="5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vertical="top" wrapText="1"/>
    </xf>
    <xf numFmtId="0" fontId="10" fillId="0" borderId="0" xfId="0" applyFont="1"/>
    <xf numFmtId="0" fontId="11" fillId="0" borderId="0" xfId="0" applyFont="1" applyFill="1" applyAlignment="1">
      <alignment horizontal="center" vertical="top"/>
    </xf>
    <xf numFmtId="4" fontId="11" fillId="2" borderId="12" xfId="0" applyNumberFormat="1" applyFont="1" applyFill="1" applyBorder="1" applyAlignment="1">
      <alignment horizontal="center" vertical="top" wrapText="1"/>
    </xf>
    <xf numFmtId="4" fontId="11" fillId="2" borderId="15" xfId="0" applyNumberFormat="1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center" vertical="top" wrapText="1"/>
    </xf>
    <xf numFmtId="4" fontId="11" fillId="2" borderId="9" xfId="0" applyNumberFormat="1" applyFont="1" applyFill="1" applyBorder="1" applyAlignment="1">
      <alignment horizontal="center" vertical="top" wrapText="1"/>
    </xf>
    <xf numFmtId="4" fontId="11" fillId="2" borderId="22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/>
    <xf numFmtId="1" fontId="11" fillId="0" borderId="0" xfId="0" applyNumberFormat="1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0" fontId="10" fillId="0" borderId="0" xfId="0" applyFont="1" applyBorder="1"/>
    <xf numFmtId="1" fontId="11" fillId="0" borderId="0" xfId="0" applyNumberFormat="1" applyFont="1" applyBorder="1" applyAlignment="1">
      <alignment horizontal="center"/>
    </xf>
    <xf numFmtId="4" fontId="11" fillId="2" borderId="30" xfId="0" applyNumberFormat="1" applyFont="1" applyFill="1" applyBorder="1" applyAlignment="1">
      <alignment horizontal="center" vertical="top" wrapText="1"/>
    </xf>
    <xf numFmtId="4" fontId="4" fillId="2" borderId="30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8" xfId="0" applyNumberFormat="1" applyFont="1" applyFill="1" applyBorder="1" applyAlignment="1">
      <alignment horizontal="center" vertical="top" wrapText="1"/>
    </xf>
    <xf numFmtId="1" fontId="4" fillId="2" borderId="10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4" fontId="16" fillId="0" borderId="0" xfId="9" applyFont="1" applyAlignment="1"/>
    <xf numFmtId="4" fontId="16" fillId="0" borderId="0" xfId="9" applyFont="1">
      <alignment vertical="center"/>
    </xf>
    <xf numFmtId="0" fontId="3" fillId="0" borderId="0" xfId="0" applyFont="1" applyAlignment="1">
      <alignment horizontal="left"/>
    </xf>
    <xf numFmtId="4" fontId="3" fillId="0" borderId="0" xfId="9" applyFont="1">
      <alignment vertical="center"/>
    </xf>
    <xf numFmtId="0" fontId="19" fillId="0" borderId="0" xfId="0" applyFont="1" applyFill="1" applyAlignment="1"/>
    <xf numFmtId="0" fontId="4" fillId="0" borderId="0" xfId="9" applyNumberFormat="1" applyFont="1" applyAlignment="1"/>
    <xf numFmtId="3" fontId="3" fillId="0" borderId="47" xfId="9" applyNumberFormat="1" applyFont="1" applyBorder="1" applyAlignment="1">
      <alignment horizontal="center" vertical="center" wrapText="1"/>
    </xf>
    <xf numFmtId="3" fontId="3" fillId="0" borderId="48" xfId="9" applyNumberFormat="1" applyFont="1" applyBorder="1" applyAlignment="1">
      <alignment horizontal="center" vertical="center" wrapText="1"/>
    </xf>
    <xf numFmtId="4" fontId="3" fillId="0" borderId="10" xfId="9" applyFont="1" applyFill="1" applyBorder="1" applyAlignment="1">
      <alignment horizontal="left" vertical="center" wrapText="1"/>
    </xf>
    <xf numFmtId="3" fontId="3" fillId="0" borderId="10" xfId="9" applyNumberFormat="1" applyFont="1" applyFill="1" applyBorder="1" applyAlignment="1">
      <alignment horizontal="center" vertical="center" wrapText="1"/>
    </xf>
    <xf numFmtId="4" fontId="3" fillId="0" borderId="10" xfId="9" applyNumberFormat="1" applyFont="1" applyFill="1" applyBorder="1" applyAlignment="1">
      <alignment horizontal="center" vertical="center" wrapText="1"/>
    </xf>
    <xf numFmtId="4" fontId="3" fillId="0" borderId="49" xfId="9" applyNumberFormat="1" applyFont="1" applyFill="1" applyBorder="1" applyAlignment="1">
      <alignment horizontal="center" vertical="center" wrapText="1"/>
    </xf>
    <xf numFmtId="4" fontId="3" fillId="0" borderId="9" xfId="9" applyFont="1" applyFill="1" applyBorder="1" applyAlignment="1">
      <alignment horizontal="left" vertical="center" wrapText="1"/>
    </xf>
    <xf numFmtId="3" fontId="3" fillId="0" borderId="9" xfId="9" applyNumberFormat="1" applyFont="1" applyFill="1" applyBorder="1" applyAlignment="1">
      <alignment horizontal="center" vertical="center" wrapText="1"/>
    </xf>
    <xf numFmtId="3" fontId="3" fillId="0" borderId="5" xfId="9" applyNumberFormat="1" applyFont="1" applyFill="1" applyBorder="1" applyAlignment="1">
      <alignment horizontal="center" vertical="center" wrapText="1"/>
    </xf>
    <xf numFmtId="4" fontId="3" fillId="0" borderId="9" xfId="9" applyNumberFormat="1" applyFont="1" applyFill="1" applyBorder="1" applyAlignment="1">
      <alignment horizontal="center" vertical="center" wrapText="1"/>
    </xf>
    <xf numFmtId="4" fontId="3" fillId="0" borderId="20" xfId="9" applyNumberFormat="1" applyFont="1" applyFill="1" applyBorder="1" applyAlignment="1">
      <alignment horizontal="center" vertical="center" wrapText="1"/>
    </xf>
    <xf numFmtId="4" fontId="3" fillId="0" borderId="37" xfId="9" applyFont="1" applyFill="1" applyBorder="1" applyAlignment="1">
      <alignment vertical="center" wrapText="1"/>
    </xf>
    <xf numFmtId="4" fontId="3" fillId="0" borderId="28" xfId="9" applyFont="1" applyFill="1" applyBorder="1" applyAlignment="1">
      <alignment horizontal="left" vertical="center" wrapText="1"/>
    </xf>
    <xf numFmtId="3" fontId="3" fillId="0" borderId="28" xfId="9" applyNumberFormat="1" applyFont="1" applyFill="1" applyBorder="1" applyAlignment="1">
      <alignment horizontal="center" vertical="center" wrapText="1"/>
    </xf>
    <xf numFmtId="4" fontId="3" fillId="0" borderId="28" xfId="9" applyNumberFormat="1" applyFont="1" applyFill="1" applyBorder="1" applyAlignment="1">
      <alignment horizontal="center" vertical="center" wrapText="1"/>
    </xf>
    <xf numFmtId="4" fontId="3" fillId="0" borderId="29" xfId="9" applyNumberFormat="1" applyFont="1" applyFill="1" applyBorder="1" applyAlignment="1">
      <alignment horizontal="center" vertical="center" wrapText="1"/>
    </xf>
    <xf numFmtId="4" fontId="3" fillId="0" borderId="11" xfId="9" applyFont="1" applyFill="1" applyBorder="1" applyAlignment="1">
      <alignment vertical="center" wrapText="1"/>
    </xf>
    <xf numFmtId="4" fontId="3" fillId="3" borderId="27" xfId="9" applyFont="1" applyFill="1" applyBorder="1" applyAlignment="1">
      <alignment vertical="center" wrapText="1"/>
    </xf>
    <xf numFmtId="4" fontId="3" fillId="3" borderId="28" xfId="9" applyFont="1" applyFill="1" applyBorder="1" applyAlignment="1">
      <alignment horizontal="left" vertical="center" wrapText="1"/>
    </xf>
    <xf numFmtId="3" fontId="3" fillId="0" borderId="28" xfId="9" applyNumberFormat="1" applyFont="1" applyBorder="1" applyAlignment="1">
      <alignment horizontal="center" vertical="center" wrapText="1"/>
    </xf>
    <xf numFmtId="4" fontId="3" fillId="0" borderId="28" xfId="9" applyNumberFormat="1" applyFont="1" applyBorder="1" applyAlignment="1">
      <alignment horizontal="center" vertical="center" wrapText="1"/>
    </xf>
    <xf numFmtId="4" fontId="3" fillId="0" borderId="29" xfId="9" applyNumberFormat="1" applyFont="1" applyBorder="1" applyAlignment="1">
      <alignment horizontal="center" vertical="center" wrapText="1"/>
    </xf>
    <xf numFmtId="4" fontId="3" fillId="3" borderId="17" xfId="9" applyFont="1" applyFill="1" applyBorder="1" applyAlignment="1">
      <alignment vertical="center" wrapText="1"/>
    </xf>
    <xf numFmtId="4" fontId="3" fillId="3" borderId="1" xfId="9" applyFont="1" applyFill="1" applyBorder="1" applyAlignment="1">
      <alignment horizontal="left" vertical="center" wrapText="1"/>
    </xf>
    <xf numFmtId="3" fontId="3" fillId="0" borderId="1" xfId="9" applyNumberFormat="1" applyFont="1" applyBorder="1" applyAlignment="1">
      <alignment horizontal="center" vertical="center" wrapText="1"/>
    </xf>
    <xf numFmtId="4" fontId="3" fillId="0" borderId="1" xfId="9" applyNumberFormat="1" applyFont="1" applyBorder="1" applyAlignment="1">
      <alignment horizontal="center" vertical="center" wrapText="1"/>
    </xf>
    <xf numFmtId="4" fontId="3" fillId="0" borderId="18" xfId="9" applyNumberFormat="1" applyFont="1" applyBorder="1" applyAlignment="1">
      <alignment horizontal="center" vertical="center" wrapText="1"/>
    </xf>
    <xf numFmtId="4" fontId="3" fillId="0" borderId="17" xfId="9" applyFont="1" applyFill="1" applyBorder="1" applyAlignment="1">
      <alignment horizontal="left" vertical="center" wrapText="1"/>
    </xf>
    <xf numFmtId="4" fontId="16" fillId="3" borderId="1" xfId="9" applyFont="1" applyFill="1" applyBorder="1" applyAlignment="1">
      <alignment horizontal="left" vertical="center" wrapText="1"/>
    </xf>
    <xf numFmtId="4" fontId="3" fillId="0" borderId="1" xfId="9" applyFont="1" applyBorder="1" applyAlignment="1">
      <alignment horizontal="center" vertical="center" wrapText="1"/>
    </xf>
    <xf numFmtId="4" fontId="3" fillId="0" borderId="21" xfId="9" applyFont="1" applyFill="1" applyBorder="1" applyAlignment="1">
      <alignment horizontal="left" vertical="center" wrapText="1"/>
    </xf>
    <xf numFmtId="4" fontId="16" fillId="3" borderId="22" xfId="9" applyFont="1" applyFill="1" applyBorder="1" applyAlignment="1">
      <alignment horizontal="left" vertical="center" wrapText="1"/>
    </xf>
    <xf numFmtId="3" fontId="3" fillId="0" borderId="22" xfId="9" applyNumberFormat="1" applyFont="1" applyBorder="1" applyAlignment="1">
      <alignment horizontal="center" vertical="center" wrapText="1"/>
    </xf>
    <xf numFmtId="4" fontId="3" fillId="0" borderId="22" xfId="9" applyNumberFormat="1" applyFont="1" applyBorder="1" applyAlignment="1">
      <alignment horizontal="center" vertical="center" wrapText="1"/>
    </xf>
    <xf numFmtId="4" fontId="3" fillId="0" borderId="22" xfId="9" applyFont="1" applyBorder="1" applyAlignment="1">
      <alignment horizontal="center" vertical="center" wrapText="1"/>
    </xf>
    <xf numFmtId="4" fontId="3" fillId="0" borderId="23" xfId="9" applyNumberFormat="1" applyFont="1" applyBorder="1" applyAlignment="1">
      <alignment horizontal="center" vertical="center" wrapText="1"/>
    </xf>
    <xf numFmtId="4" fontId="4" fillId="0" borderId="47" xfId="9" applyNumberFormat="1" applyFont="1" applyBorder="1" applyAlignment="1">
      <alignment horizontal="right" vertical="top" wrapText="1"/>
    </xf>
    <xf numFmtId="0" fontId="3" fillId="0" borderId="32" xfId="10" applyFont="1" applyBorder="1"/>
    <xf numFmtId="0" fontId="3" fillId="0" borderId="0" xfId="10" applyFont="1"/>
    <xf numFmtId="0" fontId="21" fillId="5" borderId="0" xfId="8" applyNumberFormat="1" applyFont="1" applyFill="1" applyAlignment="1">
      <alignment vertical="center" wrapText="1"/>
    </xf>
    <xf numFmtId="4" fontId="22" fillId="5" borderId="0" xfId="9" applyFont="1" applyFill="1">
      <alignment vertical="center"/>
    </xf>
    <xf numFmtId="4" fontId="18" fillId="0" borderId="0" xfId="9" applyFont="1" applyAlignment="1">
      <alignment vertical="center"/>
    </xf>
    <xf numFmtId="0" fontId="0" fillId="0" borderId="0" xfId="0" applyFill="1"/>
    <xf numFmtId="4" fontId="16" fillId="0" borderId="0" xfId="9" applyFont="1" applyAlignment="1">
      <alignment vertical="center"/>
    </xf>
    <xf numFmtId="0" fontId="3" fillId="0" borderId="0" xfId="0" applyFont="1" applyFill="1" applyAlignment="1"/>
    <xf numFmtId="0" fontId="24" fillId="0" borderId="0" xfId="0" applyFont="1" applyFill="1" applyAlignment="1"/>
    <xf numFmtId="0" fontId="3" fillId="0" borderId="0" xfId="9" applyNumberFormat="1" applyFont="1" applyAlignment="1"/>
    <xf numFmtId="0" fontId="3" fillId="0" borderId="0" xfId="0" applyFont="1" applyFill="1"/>
    <xf numFmtId="0" fontId="25" fillId="0" borderId="0" xfId="0" applyFont="1" applyFill="1" applyAlignment="1">
      <alignment horizontal="center"/>
    </xf>
    <xf numFmtId="0" fontId="27" fillId="0" borderId="22" xfId="0" applyNumberFormat="1" applyFont="1" applyFill="1" applyBorder="1" applyAlignment="1">
      <alignment horizontal="center" vertical="center" wrapText="1"/>
    </xf>
    <xf numFmtId="0" fontId="27" fillId="0" borderId="23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/>
    </xf>
    <xf numFmtId="0" fontId="25" fillId="0" borderId="35" xfId="0" applyFont="1" applyFill="1" applyBorder="1" applyAlignment="1">
      <alignment horizontal="center"/>
    </xf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8" applyNumberFormat="1" applyFont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2" fontId="28" fillId="0" borderId="0" xfId="11" applyNumberFormat="1" applyFont="1" applyFill="1" applyAlignment="1">
      <alignment horizontal="left" vertical="top"/>
    </xf>
    <xf numFmtId="0" fontId="28" fillId="0" borderId="0" xfId="11" applyFont="1" applyFill="1" applyAlignment="1">
      <alignment horizontal="left" vertical="top" wrapText="1"/>
    </xf>
    <xf numFmtId="0" fontId="28" fillId="0" borderId="0" xfId="0" applyFont="1" applyFill="1"/>
    <xf numFmtId="0" fontId="28" fillId="0" borderId="0" xfId="11" applyFont="1" applyFill="1" applyAlignment="1">
      <alignment horizontal="center" vertical="top" wrapText="1"/>
    </xf>
    <xf numFmtId="0" fontId="28" fillId="0" borderId="0" xfId="11" applyFont="1" applyFill="1" applyAlignment="1">
      <alignment horizontal="right" vertical="top"/>
    </xf>
    <xf numFmtId="49" fontId="28" fillId="0" borderId="0" xfId="11" applyNumberFormat="1" applyFont="1" applyFill="1" applyAlignment="1">
      <alignment horizontal="center" vertical="top" wrapText="1"/>
    </xf>
    <xf numFmtId="0" fontId="28" fillId="0" borderId="0" xfId="11" applyFont="1" applyFill="1" applyAlignment="1">
      <alignment horizontal="right" vertical="top" wrapText="1"/>
    </xf>
    <xf numFmtId="0" fontId="28" fillId="0" borderId="0" xfId="0" applyFont="1" applyFill="1" applyAlignment="1">
      <alignment horizontal="left" vertical="top" wrapText="1"/>
    </xf>
    <xf numFmtId="0" fontId="28" fillId="0" borderId="0" xfId="0" applyFont="1" applyFill="1" applyAlignment="1">
      <alignment horizontal="center" vertical="top" wrapText="1"/>
    </xf>
    <xf numFmtId="49" fontId="28" fillId="0" borderId="0" xfId="0" applyNumberFormat="1" applyFont="1" applyFill="1" applyAlignment="1">
      <alignment horizontal="center" vertical="top" wrapText="1"/>
    </xf>
    <xf numFmtId="0" fontId="28" fillId="0" borderId="0" xfId="0" applyFont="1" applyFill="1" applyAlignment="1">
      <alignment horizontal="right" vertical="top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13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/>
    <xf numFmtId="0" fontId="3" fillId="0" borderId="9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67" fontId="4" fillId="2" borderId="18" xfId="0" applyNumberFormat="1" applyFont="1" applyFill="1" applyBorder="1" applyAlignment="1">
      <alignment horizontal="center" vertical="center"/>
    </xf>
    <xf numFmtId="10" fontId="4" fillId="2" borderId="18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" fontId="8" fillId="2" borderId="9" xfId="0" applyNumberFormat="1" applyFont="1" applyFill="1" applyBorder="1" applyAlignment="1">
      <alignment vertical="top" wrapText="1"/>
    </xf>
    <xf numFmtId="0" fontId="29" fillId="0" borderId="27" xfId="6" applyFont="1" applyFill="1" applyBorder="1" applyAlignment="1">
      <alignment horizontal="center" vertical="center"/>
    </xf>
    <xf numFmtId="0" fontId="29" fillId="0" borderId="28" xfId="6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 wrapText="1"/>
    </xf>
    <xf numFmtId="1" fontId="4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8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3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/>
    </xf>
    <xf numFmtId="0" fontId="4" fillId="0" borderId="0" xfId="6" applyFont="1" applyFill="1" applyBorder="1" applyAlignment="1">
      <alignment horizontal="center" vertical="top"/>
    </xf>
    <xf numFmtId="0" fontId="30" fillId="0" borderId="0" xfId="0" applyFont="1" applyBorder="1"/>
    <xf numFmtId="0" fontId="28" fillId="0" borderId="0" xfId="0" applyFont="1" applyBorder="1" applyAlignment="1">
      <alignment horizontal="center"/>
    </xf>
    <xf numFmtId="0" fontId="28" fillId="0" borderId="0" xfId="0" applyFont="1" applyBorder="1"/>
    <xf numFmtId="0" fontId="30" fillId="0" borderId="0" xfId="0" applyFont="1"/>
    <xf numFmtId="0" fontId="28" fillId="0" borderId="0" xfId="0" applyFont="1"/>
    <xf numFmtId="0" fontId="30" fillId="6" borderId="0" xfId="0" applyFont="1" applyFill="1"/>
    <xf numFmtId="0" fontId="3" fillId="6" borderId="0" xfId="0" applyFont="1" applyFill="1"/>
    <xf numFmtId="0" fontId="4" fillId="0" borderId="2" xfId="6" applyFont="1" applyFill="1" applyBorder="1" applyAlignment="1">
      <alignment horizontal="left" vertical="top"/>
    </xf>
    <xf numFmtId="0" fontId="4" fillId="0" borderId="3" xfId="6" applyFont="1" applyFill="1" applyBorder="1" applyAlignment="1">
      <alignment horizontal="left" vertical="top"/>
    </xf>
    <xf numFmtId="0" fontId="4" fillId="0" borderId="4" xfId="6" applyFont="1" applyFill="1" applyBorder="1" applyAlignment="1">
      <alignment horizontal="left" vertical="top"/>
    </xf>
    <xf numFmtId="167" fontId="12" fillId="0" borderId="0" xfId="0" applyNumberFormat="1" applyFont="1" applyFill="1" applyBorder="1" applyAlignment="1">
      <alignment horizontal="left" vertical="center" wrapText="1"/>
    </xf>
    <xf numFmtId="1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center"/>
    </xf>
    <xf numFmtId="0" fontId="3" fillId="0" borderId="17" xfId="0" applyFont="1" applyBorder="1" applyAlignment="1">
      <alignment vertical="center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" fontId="2" fillId="0" borderId="22" xfId="8" applyNumberFormat="1" applyFont="1" applyBorder="1" applyAlignment="1">
      <alignment horizontal="right" vertical="center" wrapText="1"/>
    </xf>
    <xf numFmtId="3" fontId="9" fillId="0" borderId="22" xfId="0" applyNumberFormat="1" applyFont="1" applyFill="1" applyBorder="1" applyAlignment="1">
      <alignment horizontal="center" vertical="center"/>
    </xf>
    <xf numFmtId="3" fontId="9" fillId="0" borderId="23" xfId="0" applyNumberFormat="1" applyFont="1" applyFill="1" applyBorder="1" applyAlignment="1">
      <alignment horizontal="right" vertical="center"/>
    </xf>
    <xf numFmtId="3" fontId="4" fillId="0" borderId="18" xfId="0" applyNumberFormat="1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4" fontId="4" fillId="2" borderId="44" xfId="0" applyNumberFormat="1" applyFont="1" applyFill="1" applyBorder="1" applyAlignment="1">
      <alignment vertical="top" wrapText="1"/>
    </xf>
    <xf numFmtId="4" fontId="4" fillId="0" borderId="18" xfId="0" applyNumberFormat="1" applyFont="1" applyFill="1" applyBorder="1" applyAlignment="1">
      <alignment vertical="top" wrapText="1"/>
    </xf>
    <xf numFmtId="4" fontId="4" fillId="2" borderId="33" xfId="0" applyNumberFormat="1" applyFont="1" applyFill="1" applyBorder="1" applyAlignment="1">
      <alignment vertical="top" wrapText="1"/>
    </xf>
    <xf numFmtId="4" fontId="4" fillId="2" borderId="16" xfId="0" applyNumberFormat="1" applyFont="1" applyFill="1" applyBorder="1" applyAlignment="1">
      <alignment vertical="top" wrapText="1"/>
    </xf>
    <xf numFmtId="4" fontId="4" fillId="2" borderId="17" xfId="0" applyNumberFormat="1" applyFont="1" applyFill="1" applyBorder="1" applyAlignment="1">
      <alignment vertical="top" wrapText="1"/>
    </xf>
    <xf numFmtId="4" fontId="4" fillId="2" borderId="19" xfId="0" applyNumberFormat="1" applyFont="1" applyFill="1" applyBorder="1" applyAlignment="1">
      <alignment vertical="top" wrapText="1"/>
    </xf>
    <xf numFmtId="4" fontId="4" fillId="2" borderId="21" xfId="0" applyNumberFormat="1" applyFont="1" applyFill="1" applyBorder="1" applyAlignment="1">
      <alignment vertical="top" wrapText="1"/>
    </xf>
    <xf numFmtId="0" fontId="3" fillId="8" borderId="17" xfId="0" applyFont="1" applyFill="1" applyBorder="1" applyAlignment="1">
      <alignment vertical="center"/>
    </xf>
    <xf numFmtId="4" fontId="4" fillId="8" borderId="1" xfId="0" applyNumberFormat="1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vertical="center" wrapText="1"/>
    </xf>
    <xf numFmtId="0" fontId="3" fillId="8" borderId="0" xfId="0" applyFont="1" applyFill="1"/>
    <xf numFmtId="0" fontId="3" fillId="7" borderId="17" xfId="0" applyFont="1" applyFill="1" applyBorder="1"/>
    <xf numFmtId="4" fontId="4" fillId="7" borderId="1" xfId="0" applyNumberFormat="1" applyFont="1" applyFill="1" applyBorder="1" applyAlignment="1">
      <alignment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vertical="center" wrapText="1"/>
    </xf>
    <xf numFmtId="0" fontId="3" fillId="7" borderId="0" xfId="0" applyFont="1" applyFill="1"/>
    <xf numFmtId="0" fontId="3" fillId="9" borderId="17" xfId="0" applyFont="1" applyFill="1" applyBorder="1"/>
    <xf numFmtId="4" fontId="4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horizontal="center" vertical="top" wrapText="1"/>
    </xf>
    <xf numFmtId="4" fontId="4" fillId="9" borderId="1" xfId="0" applyNumberFormat="1" applyFont="1" applyFill="1" applyBorder="1" applyAlignment="1">
      <alignment horizontal="center" vertical="top" wrapText="1"/>
    </xf>
    <xf numFmtId="0" fontId="3" fillId="9" borderId="0" xfId="0" applyFont="1" applyFill="1"/>
    <xf numFmtId="0" fontId="3" fillId="10" borderId="17" xfId="0" applyFont="1" applyFill="1" applyBorder="1"/>
    <xf numFmtId="49" fontId="3" fillId="10" borderId="1" xfId="5" applyNumberFormat="1" applyFont="1" applyFill="1" applyBorder="1" applyAlignment="1">
      <alignment horizontal="left" vertical="top" wrapText="1"/>
    </xf>
    <xf numFmtId="4" fontId="4" fillId="10" borderId="1" xfId="0" applyNumberFormat="1" applyFont="1" applyFill="1" applyBorder="1" applyAlignment="1">
      <alignment vertical="top" wrapText="1"/>
    </xf>
    <xf numFmtId="4" fontId="11" fillId="10" borderId="1" xfId="0" applyNumberFormat="1" applyFont="1" applyFill="1" applyBorder="1" applyAlignment="1">
      <alignment horizontal="center" vertical="top" wrapText="1"/>
    </xf>
    <xf numFmtId="4" fontId="4" fillId="10" borderId="1" xfId="0" applyNumberFormat="1" applyFont="1" applyFill="1" applyBorder="1" applyAlignment="1">
      <alignment horizontal="center" vertical="top" wrapText="1"/>
    </xf>
    <xf numFmtId="0" fontId="3" fillId="10" borderId="0" xfId="0" applyFont="1" applyFill="1"/>
    <xf numFmtId="0" fontId="3" fillId="11" borderId="17" xfId="0" applyFont="1" applyFill="1" applyBorder="1"/>
    <xf numFmtId="49" fontId="3" fillId="11" borderId="1" xfId="7" applyNumberFormat="1" applyFont="1" applyFill="1" applyBorder="1" applyAlignment="1">
      <alignment horizontal="left" vertical="center" wrapText="1"/>
    </xf>
    <xf numFmtId="4" fontId="4" fillId="11" borderId="1" xfId="0" applyNumberFormat="1" applyFont="1" applyFill="1" applyBorder="1" applyAlignment="1">
      <alignment vertical="top" wrapText="1"/>
    </xf>
    <xf numFmtId="4" fontId="11" fillId="11" borderId="1" xfId="0" applyNumberFormat="1" applyFont="1" applyFill="1" applyBorder="1" applyAlignment="1">
      <alignment horizontal="center" vertical="top" wrapText="1"/>
    </xf>
    <xf numFmtId="4" fontId="4" fillId="11" borderId="1" xfId="0" applyNumberFormat="1" applyFont="1" applyFill="1" applyBorder="1" applyAlignment="1">
      <alignment horizontal="center" vertical="top" wrapText="1"/>
    </xf>
    <xf numFmtId="0" fontId="3" fillId="11" borderId="0" xfId="0" applyFont="1" applyFill="1"/>
    <xf numFmtId="4" fontId="4" fillId="12" borderId="1" xfId="0" applyNumberFormat="1" applyFont="1" applyFill="1" applyBorder="1" applyAlignment="1">
      <alignment vertical="center" wrapText="1"/>
    </xf>
    <xf numFmtId="3" fontId="3" fillId="8" borderId="1" xfId="0" applyNumberFormat="1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vertical="top" wrapText="1"/>
    </xf>
    <xf numFmtId="4" fontId="13" fillId="7" borderId="1" xfId="0" applyNumberFormat="1" applyFont="1" applyFill="1" applyBorder="1" applyAlignment="1">
      <alignment horizontal="center" vertical="top" wrapText="1"/>
    </xf>
    <xf numFmtId="4" fontId="3" fillId="7" borderId="1" xfId="0" applyNumberFormat="1" applyFont="1" applyFill="1" applyBorder="1" applyAlignment="1">
      <alignment horizontal="center" vertical="top" wrapText="1"/>
    </xf>
    <xf numFmtId="0" fontId="4" fillId="12" borderId="17" xfId="0" applyFont="1" applyFill="1" applyBorder="1"/>
    <xf numFmtId="1" fontId="4" fillId="12" borderId="2" xfId="0" applyNumberFormat="1" applyFont="1" applyFill="1" applyBorder="1" applyAlignment="1">
      <alignment horizontal="center" vertical="top" wrapText="1"/>
    </xf>
    <xf numFmtId="0" fontId="4" fillId="12" borderId="0" xfId="0" applyFont="1" applyFill="1"/>
    <xf numFmtId="3" fontId="3" fillId="7" borderId="1" xfId="0" applyNumberFormat="1" applyFont="1" applyFill="1" applyBorder="1" applyAlignment="1">
      <alignment horizontal="center" vertical="top" wrapText="1"/>
    </xf>
    <xf numFmtId="3" fontId="3" fillId="8" borderId="1" xfId="0" applyNumberFormat="1" applyFont="1" applyFill="1" applyBorder="1" applyAlignment="1">
      <alignment horizontal="center" vertical="top" wrapText="1"/>
    </xf>
    <xf numFmtId="3" fontId="4" fillId="12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1" fontId="4" fillId="9" borderId="1" xfId="0" applyNumberFormat="1" applyFont="1" applyFill="1" applyBorder="1" applyAlignment="1">
      <alignment vertical="top" wrapText="1"/>
    </xf>
    <xf numFmtId="3" fontId="4" fillId="9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0" borderId="18" xfId="0" applyNumberFormat="1" applyFont="1" applyFill="1" applyBorder="1" applyAlignment="1">
      <alignment horizontal="center" vertical="top" wrapText="1"/>
    </xf>
    <xf numFmtId="3" fontId="3" fillId="10" borderId="18" xfId="0" applyNumberFormat="1" applyFont="1" applyFill="1" applyBorder="1" applyAlignment="1">
      <alignment horizontal="center" vertical="top" wrapText="1"/>
    </xf>
    <xf numFmtId="3" fontId="3" fillId="11" borderId="18" xfId="0" applyNumberFormat="1" applyFont="1" applyFill="1" applyBorder="1" applyAlignment="1">
      <alignment horizontal="center" vertical="top" wrapText="1"/>
    </xf>
    <xf numFmtId="3" fontId="4" fillId="2" borderId="33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center" wrapText="1"/>
    </xf>
    <xf numFmtId="4" fontId="2" fillId="0" borderId="0" xfId="8" applyNumberFormat="1" applyFont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right" vertical="center"/>
    </xf>
    <xf numFmtId="167" fontId="12" fillId="2" borderId="18" xfId="0" applyNumberFormat="1" applyFont="1" applyFill="1" applyBorder="1" applyAlignment="1">
      <alignment horizontal="center" vertical="center"/>
    </xf>
    <xf numFmtId="2" fontId="4" fillId="13" borderId="18" xfId="0" applyNumberFormat="1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vertical="center"/>
    </xf>
    <xf numFmtId="3" fontId="3" fillId="8" borderId="4" xfId="0" applyNumberFormat="1" applyFont="1" applyFill="1" applyBorder="1" applyAlignment="1">
      <alignment horizontal="center" vertical="center" wrapText="1"/>
    </xf>
    <xf numFmtId="1" fontId="4" fillId="0" borderId="62" xfId="2" quotePrefix="1" applyNumberFormat="1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>
      <alignment horizontal="center" vertical="center" wrapText="1"/>
    </xf>
    <xf numFmtId="49" fontId="3" fillId="7" borderId="4" xfId="0" applyNumberFormat="1" applyFont="1" applyFill="1" applyBorder="1" applyAlignment="1">
      <alignment horizontal="center" vertical="center" wrapText="1"/>
    </xf>
    <xf numFmtId="1" fontId="4" fillId="12" borderId="3" xfId="0" applyNumberFormat="1" applyFont="1" applyFill="1" applyBorder="1" applyAlignment="1">
      <alignment horizontal="center" vertical="top" wrapText="1"/>
    </xf>
    <xf numFmtId="167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9" borderId="4" xfId="0" applyNumberFormat="1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  <xf numFmtId="4" fontId="4" fillId="10" borderId="4" xfId="0" applyNumberFormat="1" applyFont="1" applyFill="1" applyBorder="1" applyAlignment="1">
      <alignment horizontal="center" vertical="center" wrapText="1"/>
    </xf>
    <xf numFmtId="4" fontId="4" fillId="11" borderId="4" xfId="0" applyNumberFormat="1" applyFont="1" applyFill="1" applyBorder="1" applyAlignment="1">
      <alignment horizontal="center" vertical="center" wrapText="1"/>
    </xf>
    <xf numFmtId="4" fontId="4" fillId="2" borderId="68" xfId="0" applyNumberFormat="1" applyFont="1" applyFill="1" applyBorder="1" applyAlignment="1">
      <alignment horizontal="center" vertical="center" wrapText="1"/>
    </xf>
    <xf numFmtId="9" fontId="4" fillId="2" borderId="69" xfId="1" applyFont="1" applyFill="1" applyBorder="1" applyAlignment="1">
      <alignment horizontal="center" vertical="center" wrapText="1"/>
    </xf>
    <xf numFmtId="4" fontId="4" fillId="2" borderId="70" xfId="0" applyNumberFormat="1" applyFont="1" applyFill="1" applyBorder="1" applyAlignment="1">
      <alignment vertical="top" wrapText="1"/>
    </xf>
    <xf numFmtId="0" fontId="4" fillId="0" borderId="37" xfId="0" applyFont="1" applyFill="1" applyBorder="1" applyAlignment="1">
      <alignment horizontal="center" vertical="center"/>
    </xf>
    <xf numFmtId="1" fontId="4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4" fillId="0" borderId="82" xfId="2" quotePrefix="1" applyNumberFormat="1" applyFont="1" applyFill="1" applyBorder="1" applyAlignment="1" applyProtection="1">
      <alignment horizontal="center" vertical="center"/>
      <protection locked="0"/>
    </xf>
    <xf numFmtId="3" fontId="4" fillId="0" borderId="18" xfId="0" applyNumberFormat="1" applyFont="1" applyFill="1" applyBorder="1" applyAlignment="1">
      <alignment horizontal="center" vertical="center" wrapText="1"/>
    </xf>
    <xf numFmtId="3" fontId="3" fillId="8" borderId="18" xfId="0" applyNumberFormat="1" applyFont="1" applyFill="1" applyBorder="1" applyAlignment="1">
      <alignment horizontal="center" vertical="center" wrapText="1"/>
    </xf>
    <xf numFmtId="4" fontId="4" fillId="7" borderId="18" xfId="0" applyNumberFormat="1" applyFont="1" applyFill="1" applyBorder="1" applyAlignment="1">
      <alignment vertical="top" wrapText="1"/>
    </xf>
    <xf numFmtId="1" fontId="4" fillId="12" borderId="18" xfId="0" applyNumberFormat="1" applyFont="1" applyFill="1" applyBorder="1" applyAlignment="1">
      <alignment horizontal="center" vertical="top" wrapText="1"/>
    </xf>
    <xf numFmtId="0" fontId="4" fillId="9" borderId="18" xfId="0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horizontal="center" vertical="top" wrapText="1"/>
    </xf>
    <xf numFmtId="2" fontId="3" fillId="10" borderId="18" xfId="0" applyNumberFormat="1" applyFont="1" applyFill="1" applyBorder="1" applyAlignment="1">
      <alignment horizontal="center" vertical="top" wrapText="1"/>
    </xf>
    <xf numFmtId="0" fontId="3" fillId="11" borderId="18" xfId="7" applyNumberFormat="1" applyFont="1" applyFill="1" applyBorder="1" applyAlignment="1">
      <alignment horizontal="left" vertical="center" wrapText="1"/>
    </xf>
    <xf numFmtId="0" fontId="3" fillId="0" borderId="18" xfId="7" applyNumberFormat="1" applyFont="1" applyBorder="1" applyAlignment="1">
      <alignment horizontal="left" vertical="center" wrapText="1"/>
    </xf>
    <xf numFmtId="2" fontId="3" fillId="2" borderId="13" xfId="0" applyNumberFormat="1" applyFont="1" applyFill="1" applyBorder="1" applyAlignment="1">
      <alignment horizontal="center" vertical="top" wrapText="1"/>
    </xf>
    <xf numFmtId="1" fontId="4" fillId="12" borderId="1" xfId="0" applyNumberFormat="1" applyFont="1" applyFill="1" applyBorder="1" applyAlignment="1">
      <alignment horizontal="center" vertical="top" wrapText="1"/>
    </xf>
    <xf numFmtId="0" fontId="3" fillId="8" borderId="17" xfId="0" applyFont="1" applyFill="1" applyBorder="1" applyAlignment="1">
      <alignment horizontal="center" vertical="center" wrapText="1"/>
    </xf>
    <xf numFmtId="14" fontId="3" fillId="8" borderId="17" xfId="0" applyNumberFormat="1" applyFont="1" applyFill="1" applyBorder="1" applyAlignment="1">
      <alignment horizontal="center" vertical="center"/>
    </xf>
    <xf numFmtId="0" fontId="3" fillId="8" borderId="1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" fontId="4" fillId="0" borderId="61" xfId="2" quotePrefix="1" applyNumberFormat="1" applyFont="1" applyFill="1" applyBorder="1" applyAlignment="1" applyProtection="1">
      <alignment horizontal="center" vertical="center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4" fontId="3" fillId="8" borderId="2" xfId="0" applyNumberFormat="1" applyFont="1" applyFill="1" applyBorder="1" applyAlignment="1">
      <alignment horizontal="center" vertical="center" wrapText="1"/>
    </xf>
    <xf numFmtId="4" fontId="3" fillId="7" borderId="2" xfId="0" applyNumberFormat="1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vertical="top" wrapText="1"/>
    </xf>
    <xf numFmtId="4" fontId="4" fillId="9" borderId="2" xfId="0" applyNumberFormat="1" applyFont="1" applyFill="1" applyBorder="1" applyAlignment="1">
      <alignment vertical="top" wrapText="1"/>
    </xf>
    <xf numFmtId="4" fontId="4" fillId="10" borderId="2" xfId="0" applyNumberFormat="1" applyFont="1" applyFill="1" applyBorder="1" applyAlignment="1">
      <alignment vertical="top" wrapText="1"/>
    </xf>
    <xf numFmtId="4" fontId="4" fillId="11" borderId="2" xfId="0" applyNumberFormat="1" applyFont="1" applyFill="1" applyBorder="1" applyAlignment="1">
      <alignment vertical="top" wrapText="1"/>
    </xf>
    <xf numFmtId="4" fontId="4" fillId="2" borderId="83" xfId="0" applyNumberFormat="1" applyFont="1" applyFill="1" applyBorder="1" applyAlignment="1">
      <alignment vertical="top" wrapText="1"/>
    </xf>
    <xf numFmtId="9" fontId="4" fillId="2" borderId="84" xfId="1" applyFont="1" applyFill="1" applyBorder="1" applyAlignment="1">
      <alignment horizontal="center" vertical="top" wrapText="1"/>
    </xf>
    <xf numFmtId="4" fontId="4" fillId="2" borderId="85" xfId="0" applyNumberFormat="1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3" fillId="7" borderId="4" xfId="0" applyNumberFormat="1" applyFont="1" applyFill="1" applyBorder="1" applyAlignment="1">
      <alignment horizontal="center" vertical="top" wrapText="1"/>
    </xf>
    <xf numFmtId="4" fontId="4" fillId="9" borderId="4" xfId="0" applyNumberFormat="1" applyFont="1" applyFill="1" applyBorder="1" applyAlignment="1">
      <alignment horizontal="center" vertical="top" wrapText="1"/>
    </xf>
    <xf numFmtId="4" fontId="4" fillId="10" borderId="4" xfId="0" applyNumberFormat="1" applyFont="1" applyFill="1" applyBorder="1" applyAlignment="1">
      <alignment horizontal="center" vertical="top" wrapText="1"/>
    </xf>
    <xf numFmtId="4" fontId="4" fillId="11" borderId="4" xfId="0" applyNumberFormat="1" applyFont="1" applyFill="1" applyBorder="1" applyAlignment="1">
      <alignment horizontal="center" vertical="top" wrapText="1"/>
    </xf>
    <xf numFmtId="4" fontId="4" fillId="2" borderId="68" xfId="0" applyNumberFormat="1" applyFont="1" applyFill="1" applyBorder="1" applyAlignment="1">
      <alignment horizontal="center" vertical="top" wrapText="1"/>
    </xf>
    <xf numFmtId="4" fontId="4" fillId="2" borderId="69" xfId="0" applyNumberFormat="1" applyFont="1" applyFill="1" applyBorder="1" applyAlignment="1">
      <alignment horizontal="center" vertical="top" wrapText="1"/>
    </xf>
    <xf numFmtId="4" fontId="4" fillId="2" borderId="70" xfId="0" applyNumberFormat="1" applyFont="1" applyFill="1" applyBorder="1" applyAlignment="1">
      <alignment horizontal="center" vertical="top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4" fillId="2" borderId="8" xfId="0" applyNumberFormat="1" applyFont="1" applyFill="1" applyBorder="1" applyAlignment="1">
      <alignment horizontal="center" vertical="top" wrapText="1"/>
    </xf>
    <xf numFmtId="4" fontId="4" fillId="2" borderId="65" xfId="0" applyNumberFormat="1" applyFont="1" applyFill="1" applyBorder="1" applyAlignment="1">
      <alignment horizontal="center" vertical="top" wrapText="1"/>
    </xf>
    <xf numFmtId="164" fontId="13" fillId="0" borderId="18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23" xfId="4" applyNumberFormat="1" applyFont="1" applyFill="1" applyBorder="1" applyAlignment="1" applyProtection="1">
      <alignment horizontal="center" vertical="center" wrapText="1"/>
      <protection locked="0"/>
    </xf>
    <xf numFmtId="1" fontId="8" fillId="0" borderId="11" xfId="2" quotePrefix="1" applyNumberFormat="1" applyFont="1" applyFill="1" applyBorder="1" applyAlignment="1" applyProtection="1">
      <alignment horizontal="center" vertical="center"/>
      <protection locked="0"/>
    </xf>
    <xf numFmtId="1" fontId="8" fillId="0" borderId="35" xfId="2" quotePrefix="1" applyNumberFormat="1" applyFont="1" applyFill="1" applyBorder="1" applyAlignment="1" applyProtection="1">
      <alignment horizontal="center" vertical="center"/>
      <protection locked="0"/>
    </xf>
    <xf numFmtId="4" fontId="8" fillId="0" borderId="17" xfId="0" applyNumberFormat="1" applyFont="1" applyFill="1" applyBorder="1" applyAlignment="1">
      <alignment vertical="top" wrapText="1"/>
    </xf>
    <xf numFmtId="4" fontId="8" fillId="0" borderId="18" xfId="0" applyNumberFormat="1" applyFont="1" applyFill="1" applyBorder="1" applyAlignment="1">
      <alignment horizontal="center" vertical="top" wrapText="1"/>
    </xf>
    <xf numFmtId="3" fontId="3" fillId="8" borderId="17" xfId="0" applyNumberFormat="1" applyFont="1" applyFill="1" applyBorder="1" applyAlignment="1">
      <alignment horizontal="center" vertical="center" wrapText="1"/>
    </xf>
    <xf numFmtId="3" fontId="3" fillId="7" borderId="17" xfId="0" applyNumberFormat="1" applyFont="1" applyFill="1" applyBorder="1" applyAlignment="1">
      <alignment horizontal="center" vertical="center" wrapText="1"/>
    </xf>
    <xf numFmtId="3" fontId="3" fillId="7" borderId="18" xfId="0" applyNumberFormat="1" applyFont="1" applyFill="1" applyBorder="1" applyAlignment="1">
      <alignment horizontal="center" vertical="center" wrapText="1"/>
    </xf>
    <xf numFmtId="1" fontId="4" fillId="12" borderId="86" xfId="0" applyNumberFormat="1" applyFont="1" applyFill="1" applyBorder="1" applyAlignment="1">
      <alignment horizontal="center" vertical="top" wrapText="1"/>
    </xf>
    <xf numFmtId="4" fontId="11" fillId="0" borderId="17" xfId="0" applyNumberFormat="1" applyFont="1" applyFill="1" applyBorder="1" applyAlignment="1">
      <alignment vertical="top" wrapText="1"/>
    </xf>
    <xf numFmtId="4" fontId="11" fillId="0" borderId="18" xfId="0" applyNumberFormat="1" applyFont="1" applyFill="1" applyBorder="1" applyAlignment="1">
      <alignment horizontal="center" vertical="top" wrapText="1"/>
    </xf>
    <xf numFmtId="4" fontId="11" fillId="9" borderId="17" xfId="0" applyNumberFormat="1" applyFont="1" applyFill="1" applyBorder="1" applyAlignment="1">
      <alignment vertical="top" wrapText="1"/>
    </xf>
    <xf numFmtId="4" fontId="11" fillId="9" borderId="18" xfId="0" applyNumberFormat="1" applyFont="1" applyFill="1" applyBorder="1" applyAlignment="1">
      <alignment horizontal="center" vertical="top" wrapText="1"/>
    </xf>
    <xf numFmtId="4" fontId="11" fillId="10" borderId="17" xfId="0" applyNumberFormat="1" applyFont="1" applyFill="1" applyBorder="1" applyAlignment="1">
      <alignment vertical="top" wrapText="1"/>
    </xf>
    <xf numFmtId="4" fontId="11" fillId="10" borderId="18" xfId="0" applyNumberFormat="1" applyFont="1" applyFill="1" applyBorder="1" applyAlignment="1">
      <alignment horizontal="center" vertical="top" wrapText="1"/>
    </xf>
    <xf numFmtId="4" fontId="11" fillId="11" borderId="17" xfId="0" applyNumberFormat="1" applyFont="1" applyFill="1" applyBorder="1" applyAlignment="1">
      <alignment vertical="top" wrapText="1"/>
    </xf>
    <xf numFmtId="4" fontId="11" fillId="11" borderId="18" xfId="0" applyNumberFormat="1" applyFont="1" applyFill="1" applyBorder="1" applyAlignment="1">
      <alignment horizontal="center" vertical="top" wrapText="1"/>
    </xf>
    <xf numFmtId="4" fontId="11" fillId="2" borderId="87" xfId="0" applyNumberFormat="1" applyFont="1" applyFill="1" applyBorder="1" applyAlignment="1">
      <alignment vertical="top" wrapText="1"/>
    </xf>
    <xf numFmtId="4" fontId="11" fillId="2" borderId="33" xfId="0" applyNumberFormat="1" applyFont="1" applyFill="1" applyBorder="1" applyAlignment="1">
      <alignment horizontal="center" vertical="top" wrapText="1"/>
    </xf>
    <xf numFmtId="9" fontId="11" fillId="2" borderId="88" xfId="1" applyFont="1" applyFill="1" applyBorder="1" applyAlignment="1">
      <alignment horizontal="center" vertical="top" wrapText="1"/>
    </xf>
    <xf numFmtId="4" fontId="11" fillId="2" borderId="13" xfId="0" applyNumberFormat="1" applyFont="1" applyFill="1" applyBorder="1" applyAlignment="1">
      <alignment horizontal="center" vertical="top" wrapText="1"/>
    </xf>
    <xf numFmtId="4" fontId="11" fillId="2" borderId="89" xfId="0" applyNumberFormat="1" applyFont="1" applyFill="1" applyBorder="1" applyAlignment="1">
      <alignment vertical="top" wrapText="1"/>
    </xf>
    <xf numFmtId="4" fontId="11" fillId="2" borderId="16" xfId="0" applyNumberFormat="1" applyFont="1" applyFill="1" applyBorder="1" applyAlignment="1">
      <alignment horizontal="center" vertical="top" wrapText="1"/>
    </xf>
    <xf numFmtId="4" fontId="11" fillId="2" borderId="17" xfId="0" applyNumberFormat="1" applyFont="1" applyFill="1" applyBorder="1" applyAlignment="1">
      <alignment vertical="top" wrapText="1"/>
    </xf>
    <xf numFmtId="4" fontId="11" fillId="2" borderId="18" xfId="0" applyNumberFormat="1" applyFont="1" applyFill="1" applyBorder="1" applyAlignment="1">
      <alignment horizontal="center" vertical="top" wrapText="1"/>
    </xf>
    <xf numFmtId="4" fontId="11" fillId="2" borderId="19" xfId="0" applyNumberFormat="1" applyFont="1" applyFill="1" applyBorder="1" applyAlignment="1">
      <alignment vertical="top" wrapText="1"/>
    </xf>
    <xf numFmtId="4" fontId="11" fillId="2" borderId="20" xfId="0" applyNumberFormat="1" applyFont="1" applyFill="1" applyBorder="1" applyAlignment="1">
      <alignment horizontal="center" vertical="top" wrapText="1"/>
    </xf>
    <xf numFmtId="4" fontId="11" fillId="2" borderId="21" xfId="0" applyNumberFormat="1" applyFont="1" applyFill="1" applyBorder="1" applyAlignment="1">
      <alignment vertical="top" wrapText="1"/>
    </xf>
    <xf numFmtId="4" fontId="11" fillId="2" borderId="23" xfId="0" applyNumberFormat="1" applyFont="1" applyFill="1" applyBorder="1" applyAlignment="1">
      <alignment horizontal="center" vertical="top" wrapText="1"/>
    </xf>
    <xf numFmtId="4" fontId="77" fillId="0" borderId="0" xfId="8" applyNumberFormat="1" applyFont="1" applyFill="1" applyBorder="1" applyAlignment="1" applyProtection="1">
      <alignment horizontal="center" vertical="center"/>
    </xf>
    <xf numFmtId="4" fontId="78" fillId="0" borderId="0" xfId="8" applyNumberFormat="1" applyFont="1" applyFill="1" applyBorder="1" applyAlignment="1" applyProtection="1">
      <alignment horizontal="center" vertical="center"/>
    </xf>
    <xf numFmtId="4" fontId="77" fillId="0" borderId="0" xfId="8" applyNumberFormat="1" applyFont="1" applyFill="1" applyBorder="1" applyAlignment="1" applyProtection="1">
      <alignment horizontal="right" vertical="center"/>
    </xf>
    <xf numFmtId="0" fontId="77" fillId="0" borderId="0" xfId="8" applyNumberFormat="1" applyFont="1" applyFill="1" applyBorder="1" applyAlignment="1" applyProtection="1">
      <alignment vertical="top"/>
    </xf>
    <xf numFmtId="0" fontId="80" fillId="0" borderId="0" xfId="8" applyNumberFormat="1" applyFont="1" applyFill="1" applyBorder="1" applyAlignment="1" applyProtection="1">
      <alignment vertical="top"/>
    </xf>
    <xf numFmtId="4" fontId="81" fillId="0" borderId="0" xfId="8" applyNumberFormat="1" applyFont="1" applyFill="1" applyBorder="1" applyAlignment="1" applyProtection="1">
      <alignment horizontal="center" vertical="center" wrapText="1"/>
    </xf>
    <xf numFmtId="4" fontId="82" fillId="0" borderId="0" xfId="8" applyNumberFormat="1" applyFont="1" applyFill="1" applyBorder="1" applyAlignment="1" applyProtection="1">
      <alignment horizontal="center" vertical="center" wrapText="1"/>
    </xf>
    <xf numFmtId="4" fontId="77" fillId="0" borderId="0" xfId="8" applyNumberFormat="1" applyFont="1" applyFill="1" applyBorder="1" applyAlignment="1" applyProtection="1">
      <alignment horizontal="left" wrapText="1"/>
    </xf>
    <xf numFmtId="4" fontId="83" fillId="0" borderId="0" xfId="8" applyNumberFormat="1" applyFont="1" applyFill="1" applyBorder="1" applyAlignment="1" applyProtection="1">
      <alignment horizontal="right" wrapText="1"/>
    </xf>
    <xf numFmtId="0" fontId="84" fillId="0" borderId="0" xfId="8" applyNumberFormat="1" applyFont="1" applyFill="1" applyBorder="1" applyAlignment="1" applyProtection="1">
      <alignment vertical="top"/>
    </xf>
    <xf numFmtId="4" fontId="84" fillId="0" borderId="47" xfId="8" applyNumberFormat="1" applyFont="1" applyFill="1" applyBorder="1" applyAlignment="1" applyProtection="1">
      <alignment horizontal="center" vertical="center" wrapText="1"/>
    </xf>
    <xf numFmtId="3" fontId="88" fillId="0" borderId="39" xfId="8" applyNumberFormat="1" applyFont="1" applyFill="1" applyBorder="1" applyAlignment="1" applyProtection="1">
      <alignment horizontal="center" vertical="center" wrapText="1"/>
    </xf>
    <xf numFmtId="3" fontId="88" fillId="0" borderId="40" xfId="8" applyNumberFormat="1" applyFont="1" applyFill="1" applyBorder="1" applyAlignment="1" applyProtection="1">
      <alignment horizontal="center" vertical="center" wrapText="1"/>
    </xf>
    <xf numFmtId="3" fontId="88" fillId="0" borderId="47" xfId="8" applyNumberFormat="1" applyFont="1" applyFill="1" applyBorder="1" applyAlignment="1" applyProtection="1">
      <alignment horizontal="center" vertical="center" wrapText="1"/>
    </xf>
    <xf numFmtId="3" fontId="88" fillId="0" borderId="60" xfId="8" applyNumberFormat="1" applyFont="1" applyFill="1" applyBorder="1" applyAlignment="1" applyProtection="1">
      <alignment horizontal="center" vertical="center" wrapText="1"/>
    </xf>
    <xf numFmtId="3" fontId="88" fillId="0" borderId="41" xfId="8" applyNumberFormat="1" applyFont="1" applyFill="1" applyBorder="1" applyAlignment="1" applyProtection="1">
      <alignment horizontal="center" vertical="center" wrapText="1"/>
    </xf>
    <xf numFmtId="3" fontId="88" fillId="0" borderId="42" xfId="8" applyNumberFormat="1" applyFont="1" applyFill="1" applyBorder="1" applyAlignment="1" applyProtection="1">
      <alignment horizontal="center" vertical="center" wrapText="1"/>
    </xf>
    <xf numFmtId="0" fontId="88" fillId="0" borderId="0" xfId="8" applyNumberFormat="1" applyFont="1" applyFill="1" applyBorder="1" applyAlignment="1" applyProtection="1">
      <alignment vertical="top"/>
    </xf>
    <xf numFmtId="3" fontId="87" fillId="0" borderId="50" xfId="8" applyNumberFormat="1" applyFont="1" applyFill="1" applyBorder="1" applyAlignment="1" applyProtection="1">
      <alignment vertical="center" wrapText="1"/>
    </xf>
    <xf numFmtId="3" fontId="87" fillId="0" borderId="51" xfId="8" applyNumberFormat="1" applyFont="1" applyFill="1" applyBorder="1" applyAlignment="1" applyProtection="1">
      <alignment vertical="center" wrapText="1"/>
    </xf>
    <xf numFmtId="3" fontId="87" fillId="0" borderId="51" xfId="8" applyNumberFormat="1" applyFont="1" applyFill="1" applyBorder="1" applyAlignment="1" applyProtection="1">
      <alignment horizontal="center" vertical="center"/>
    </xf>
    <xf numFmtId="3" fontId="87" fillId="0" borderId="48" xfId="8" applyNumberFormat="1" applyFont="1" applyFill="1" applyBorder="1" applyAlignment="1" applyProtection="1">
      <alignment vertical="center" wrapText="1"/>
    </xf>
    <xf numFmtId="0" fontId="89" fillId="0" borderId="0" xfId="8" applyNumberFormat="1" applyFont="1" applyFill="1" applyBorder="1" applyAlignment="1" applyProtection="1">
      <alignment vertical="top"/>
    </xf>
    <xf numFmtId="0" fontId="85" fillId="0" borderId="10" xfId="8" applyNumberFormat="1" applyFont="1" applyFill="1" applyBorder="1" applyAlignment="1" applyProtection="1">
      <alignment horizontal="left" vertical="center" wrapText="1"/>
    </xf>
    <xf numFmtId="0" fontId="89" fillId="0" borderId="10" xfId="8" applyNumberFormat="1" applyFont="1" applyFill="1" applyBorder="1" applyAlignment="1" applyProtection="1">
      <alignment horizontal="center" vertical="center" wrapText="1"/>
    </xf>
    <xf numFmtId="0" fontId="90" fillId="0" borderId="10" xfId="8" applyNumberFormat="1" applyFont="1" applyFill="1" applyBorder="1" applyAlignment="1" applyProtection="1">
      <alignment horizontal="center" vertical="center"/>
    </xf>
    <xf numFmtId="3" fontId="85" fillId="0" borderId="10" xfId="8" applyNumberFormat="1" applyFont="1" applyFill="1" applyBorder="1" applyAlignment="1" applyProtection="1">
      <alignment horizontal="center" vertical="center"/>
    </xf>
    <xf numFmtId="4" fontId="85" fillId="0" borderId="10" xfId="8" applyNumberFormat="1" applyFont="1" applyFill="1" applyBorder="1" applyAlignment="1" applyProtection="1">
      <alignment horizontal="center" vertical="center"/>
    </xf>
    <xf numFmtId="4" fontId="85" fillId="0" borderId="25" xfId="8" applyNumberFormat="1" applyFont="1" applyFill="1" applyBorder="1" applyAlignment="1" applyProtection="1">
      <alignment horizontal="center" vertical="center"/>
    </xf>
    <xf numFmtId="3" fontId="85" fillId="0" borderId="49" xfId="8" applyNumberFormat="1" applyFont="1" applyFill="1" applyBorder="1" applyAlignment="1" applyProtection="1">
      <alignment horizontal="center" vertical="center" wrapText="1"/>
    </xf>
    <xf numFmtId="0" fontId="85" fillId="0" borderId="0" xfId="8" applyNumberFormat="1" applyFont="1" applyFill="1" applyBorder="1" applyAlignment="1" applyProtection="1">
      <alignment vertical="top"/>
    </xf>
    <xf numFmtId="1" fontId="85" fillId="0" borderId="0" xfId="8" applyNumberFormat="1" applyFont="1" applyFill="1" applyBorder="1" applyAlignment="1" applyProtection="1">
      <alignment vertical="top"/>
    </xf>
    <xf numFmtId="0" fontId="85" fillId="0" borderId="1" xfId="8" applyNumberFormat="1" applyFont="1" applyFill="1" applyBorder="1" applyAlignment="1" applyProtection="1">
      <alignment horizontal="left" vertical="center" wrapText="1"/>
    </xf>
    <xf numFmtId="0" fontId="89" fillId="0" borderId="1" xfId="8" applyNumberFormat="1" applyFont="1" applyFill="1" applyBorder="1" applyAlignment="1" applyProtection="1">
      <alignment horizontal="center" vertical="center" wrapText="1"/>
    </xf>
    <xf numFmtId="0" fontId="90" fillId="0" borderId="1" xfId="8" applyNumberFormat="1" applyFont="1" applyFill="1" applyBorder="1" applyAlignment="1" applyProtection="1">
      <alignment horizontal="center" vertical="center"/>
    </xf>
    <xf numFmtId="3" fontId="85" fillId="0" borderId="1" xfId="8" applyNumberFormat="1" applyFont="1" applyFill="1" applyBorder="1" applyAlignment="1" applyProtection="1">
      <alignment horizontal="center" vertical="center"/>
    </xf>
    <xf numFmtId="2" fontId="85" fillId="0" borderId="1" xfId="8" applyNumberFormat="1" applyFont="1" applyFill="1" applyBorder="1" applyAlignment="1" applyProtection="1">
      <alignment horizontal="center" vertical="center"/>
    </xf>
    <xf numFmtId="0" fontId="85" fillId="0" borderId="22" xfId="8" applyNumberFormat="1" applyFont="1" applyFill="1" applyBorder="1" applyAlignment="1" applyProtection="1">
      <alignment horizontal="left" vertical="center" wrapText="1"/>
    </xf>
    <xf numFmtId="0" fontId="89" fillId="0" borderId="22" xfId="8" applyNumberFormat="1" applyFont="1" applyFill="1" applyBorder="1" applyAlignment="1" applyProtection="1">
      <alignment horizontal="center" vertical="center" wrapText="1"/>
    </xf>
    <xf numFmtId="0" fontId="90" fillId="0" borderId="22" xfId="8" applyNumberFormat="1" applyFont="1" applyFill="1" applyBorder="1" applyAlignment="1" applyProtection="1">
      <alignment horizontal="center" vertical="center"/>
    </xf>
    <xf numFmtId="3" fontId="85" fillId="0" borderId="22" xfId="8" applyNumberFormat="1" applyFont="1" applyFill="1" applyBorder="1" applyAlignment="1" applyProtection="1">
      <alignment horizontal="center" vertical="center"/>
    </xf>
    <xf numFmtId="3" fontId="90" fillId="0" borderId="22" xfId="8" applyNumberFormat="1" applyFont="1" applyFill="1" applyBorder="1" applyAlignment="1" applyProtection="1">
      <alignment horizontal="center" vertical="center"/>
    </xf>
    <xf numFmtId="2" fontId="85" fillId="0" borderId="22" xfId="8" applyNumberFormat="1" applyFont="1" applyFill="1" applyBorder="1" applyAlignment="1" applyProtection="1">
      <alignment horizontal="center" vertical="center"/>
    </xf>
    <xf numFmtId="2" fontId="85" fillId="0" borderId="0" xfId="8" applyNumberFormat="1" applyFont="1" applyFill="1" applyBorder="1" applyAlignment="1" applyProtection="1">
      <alignment vertical="top"/>
    </xf>
    <xf numFmtId="4" fontId="85" fillId="14" borderId="39" xfId="8" applyNumberFormat="1" applyFont="1" applyFill="1" applyBorder="1" applyAlignment="1" applyProtection="1">
      <alignment horizontal="center" vertical="center" wrapText="1"/>
    </xf>
    <xf numFmtId="0" fontId="85" fillId="14" borderId="40" xfId="8" applyNumberFormat="1" applyFont="1" applyFill="1" applyBorder="1" applyAlignment="1" applyProtection="1">
      <alignment horizontal="left" vertical="center" wrapText="1"/>
    </xf>
    <xf numFmtId="0" fontId="89" fillId="14" borderId="40" xfId="8" applyNumberFormat="1" applyFont="1" applyFill="1" applyBorder="1" applyAlignment="1" applyProtection="1">
      <alignment horizontal="center" vertical="center" wrapText="1"/>
    </xf>
    <xf numFmtId="169" fontId="85" fillId="14" borderId="40" xfId="8" applyNumberFormat="1" applyFont="1" applyFill="1" applyBorder="1" applyAlignment="1" applyProtection="1">
      <alignment horizontal="center" vertical="center" wrapText="1"/>
    </xf>
    <xf numFmtId="3" fontId="85" fillId="14" borderId="40" xfId="8" applyNumberFormat="1" applyFont="1" applyFill="1" applyBorder="1" applyAlignment="1" applyProtection="1">
      <alignment horizontal="center" vertical="center" wrapText="1"/>
    </xf>
    <xf numFmtId="169" fontId="85" fillId="14" borderId="41" xfId="8" applyNumberFormat="1" applyFont="1" applyFill="1" applyBorder="1" applyAlignment="1" applyProtection="1">
      <alignment horizontal="center" vertical="center" wrapText="1"/>
    </xf>
    <xf numFmtId="4" fontId="85" fillId="14" borderId="40" xfId="8" applyNumberFormat="1" applyFont="1" applyFill="1" applyBorder="1" applyAlignment="1" applyProtection="1">
      <alignment horizontal="center" vertical="center" wrapText="1"/>
    </xf>
    <xf numFmtId="4" fontId="85" fillId="14" borderId="41" xfId="8" applyNumberFormat="1" applyFont="1" applyFill="1" applyBorder="1" applyAlignment="1" applyProtection="1">
      <alignment horizontal="center" vertical="center" wrapText="1"/>
    </xf>
    <xf numFmtId="169" fontId="85" fillId="14" borderId="47" xfId="8" applyNumberFormat="1" applyFont="1" applyFill="1" applyBorder="1" applyAlignment="1" applyProtection="1">
      <alignment horizontal="center" vertical="center" wrapText="1"/>
    </xf>
    <xf numFmtId="4" fontId="85" fillId="0" borderId="50" xfId="8" applyNumberFormat="1" applyFont="1" applyFill="1" applyBorder="1" applyAlignment="1" applyProtection="1">
      <alignment vertical="center" wrapText="1"/>
    </xf>
    <xf numFmtId="4" fontId="85" fillId="0" borderId="51" xfId="8" applyNumberFormat="1" applyFont="1" applyFill="1" applyBorder="1" applyAlignment="1" applyProtection="1">
      <alignment vertical="center" wrapText="1"/>
    </xf>
    <xf numFmtId="4" fontId="84" fillId="0" borderId="51" xfId="8" applyNumberFormat="1" applyFont="1" applyFill="1" applyBorder="1" applyAlignment="1" applyProtection="1">
      <alignment horizontal="center" vertical="center"/>
    </xf>
    <xf numFmtId="4" fontId="85" fillId="0" borderId="48" xfId="8" applyNumberFormat="1" applyFont="1" applyFill="1" applyBorder="1" applyAlignment="1" applyProtection="1">
      <alignment vertical="center" wrapText="1"/>
    </xf>
    <xf numFmtId="169" fontId="90" fillId="0" borderId="10" xfId="8" applyNumberFormat="1" applyFont="1" applyFill="1" applyBorder="1" applyAlignment="1" applyProtection="1">
      <alignment horizontal="center" vertical="center"/>
    </xf>
    <xf numFmtId="2" fontId="85" fillId="0" borderId="10" xfId="8" applyNumberFormat="1" applyFont="1" applyFill="1" applyBorder="1" applyAlignment="1" applyProtection="1">
      <alignment horizontal="center" vertical="center"/>
    </xf>
    <xf numFmtId="2" fontId="85" fillId="0" borderId="25" xfId="8" applyNumberFormat="1" applyFont="1" applyFill="1" applyBorder="1" applyAlignment="1" applyProtection="1">
      <alignment horizontal="center" vertical="center"/>
    </xf>
    <xf numFmtId="3" fontId="90" fillId="0" borderId="1" xfId="8" applyNumberFormat="1" applyFont="1" applyFill="1" applyBorder="1" applyAlignment="1" applyProtection="1">
      <alignment horizontal="center" vertical="center"/>
    </xf>
    <xf numFmtId="4" fontId="85" fillId="0" borderId="1" xfId="8" applyNumberFormat="1" applyFont="1" applyFill="1" applyBorder="1" applyAlignment="1" applyProtection="1">
      <alignment horizontal="center" vertical="center"/>
    </xf>
    <xf numFmtId="166" fontId="85" fillId="0" borderId="1" xfId="8" applyNumberFormat="1" applyFont="1" applyFill="1" applyBorder="1" applyAlignment="1" applyProtection="1">
      <alignment horizontal="center" vertical="center"/>
    </xf>
    <xf numFmtId="2" fontId="85" fillId="0" borderId="2" xfId="8" applyNumberFormat="1" applyFont="1" applyFill="1" applyBorder="1" applyAlignment="1" applyProtection="1">
      <alignment horizontal="center" vertical="center"/>
    </xf>
    <xf numFmtId="0" fontId="85" fillId="0" borderId="9" xfId="8" applyNumberFormat="1" applyFont="1" applyFill="1" applyBorder="1" applyAlignment="1" applyProtection="1">
      <alignment horizontal="left" vertical="center" wrapText="1"/>
    </xf>
    <xf numFmtId="0" fontId="89" fillId="0" borderId="9" xfId="8" applyNumberFormat="1" applyFont="1" applyFill="1" applyBorder="1" applyAlignment="1" applyProtection="1">
      <alignment horizontal="center" vertical="center" wrapText="1"/>
    </xf>
    <xf numFmtId="3" fontId="90" fillId="0" borderId="9" xfId="8" applyNumberFormat="1" applyFont="1" applyFill="1" applyBorder="1" applyAlignment="1" applyProtection="1">
      <alignment horizontal="center" vertical="center"/>
    </xf>
    <xf numFmtId="4" fontId="85" fillId="0" borderId="9" xfId="8" applyNumberFormat="1" applyFont="1" applyFill="1" applyBorder="1" applyAlignment="1" applyProtection="1">
      <alignment horizontal="center" vertical="center"/>
    </xf>
    <xf numFmtId="166" fontId="85" fillId="0" borderId="9" xfId="8" applyNumberFormat="1" applyFont="1" applyFill="1" applyBorder="1" applyAlignment="1" applyProtection="1">
      <alignment horizontal="center" vertical="center"/>
    </xf>
    <xf numFmtId="2" fontId="85" fillId="0" borderId="6" xfId="8" applyNumberFormat="1" applyFont="1" applyFill="1" applyBorder="1" applyAlignment="1" applyProtection="1">
      <alignment horizontal="center" vertical="center"/>
    </xf>
    <xf numFmtId="3" fontId="85" fillId="14" borderId="39" xfId="8" applyNumberFormat="1" applyFont="1" applyFill="1" applyBorder="1" applyAlignment="1" applyProtection="1">
      <alignment horizontal="center" vertical="center" wrapText="1"/>
    </xf>
    <xf numFmtId="3" fontId="85" fillId="0" borderId="50" xfId="8" applyNumberFormat="1" applyFont="1" applyFill="1" applyBorder="1" applyAlignment="1" applyProtection="1">
      <alignment vertical="center" wrapText="1"/>
    </xf>
    <xf numFmtId="3" fontId="85" fillId="0" borderId="51" xfId="8" applyNumberFormat="1" applyFont="1" applyFill="1" applyBorder="1" applyAlignment="1" applyProtection="1">
      <alignment vertical="center" wrapText="1"/>
    </xf>
    <xf numFmtId="3" fontId="84" fillId="0" borderId="51" xfId="8" applyNumberFormat="1" applyFont="1" applyFill="1" applyBorder="1" applyAlignment="1" applyProtection="1">
      <alignment horizontal="center" vertical="center"/>
    </xf>
    <xf numFmtId="3" fontId="85" fillId="0" borderId="48" xfId="8" applyNumberFormat="1" applyFont="1" applyFill="1" applyBorder="1" applyAlignment="1" applyProtection="1">
      <alignment vertical="center" wrapText="1"/>
    </xf>
    <xf numFmtId="170" fontId="85" fillId="0" borderId="25" xfId="8" applyNumberFormat="1" applyFont="1" applyFill="1" applyBorder="1" applyAlignment="1" applyProtection="1">
      <alignment horizontal="center" vertical="center"/>
    </xf>
    <xf numFmtId="3" fontId="90" fillId="5" borderId="1" xfId="8" applyNumberFormat="1" applyFont="1" applyFill="1" applyBorder="1" applyAlignment="1" applyProtection="1">
      <alignment horizontal="center" vertical="center"/>
    </xf>
    <xf numFmtId="3" fontId="85" fillId="5" borderId="1" xfId="8" applyNumberFormat="1" applyFont="1" applyFill="1" applyBorder="1" applyAlignment="1" applyProtection="1">
      <alignment horizontal="center" vertical="center"/>
    </xf>
    <xf numFmtId="0" fontId="89" fillId="5" borderId="1" xfId="8" applyNumberFormat="1" applyFont="1" applyFill="1" applyBorder="1" applyAlignment="1" applyProtection="1">
      <alignment horizontal="center" vertical="center" wrapText="1"/>
    </xf>
    <xf numFmtId="169" fontId="90" fillId="5" borderId="1" xfId="8" applyNumberFormat="1" applyFont="1" applyFill="1" applyBorder="1" applyAlignment="1" applyProtection="1">
      <alignment horizontal="center" vertical="center"/>
    </xf>
    <xf numFmtId="3" fontId="90" fillId="5" borderId="22" xfId="8" applyNumberFormat="1" applyFont="1" applyFill="1" applyBorder="1" applyAlignment="1" applyProtection="1">
      <alignment horizontal="center" vertical="center"/>
    </xf>
    <xf numFmtId="3" fontId="85" fillId="5" borderId="22" xfId="8" applyNumberFormat="1" applyFont="1" applyFill="1" applyBorder="1" applyAlignment="1" applyProtection="1">
      <alignment horizontal="center" vertical="center"/>
    </xf>
    <xf numFmtId="0" fontId="89" fillId="5" borderId="22" xfId="8" applyNumberFormat="1" applyFont="1" applyFill="1" applyBorder="1" applyAlignment="1" applyProtection="1">
      <alignment horizontal="center" vertical="center" wrapText="1"/>
    </xf>
    <xf numFmtId="170" fontId="85" fillId="0" borderId="44" xfId="8" applyNumberFormat="1" applyFont="1" applyFill="1" applyBorder="1" applyAlignment="1" applyProtection="1">
      <alignment horizontal="center" vertical="center"/>
    </xf>
    <xf numFmtId="2" fontId="85" fillId="14" borderId="40" xfId="8" applyNumberFormat="1" applyFont="1" applyFill="1" applyBorder="1" applyAlignment="1" applyProtection="1">
      <alignment horizontal="center" vertical="center" wrapText="1"/>
    </xf>
    <xf numFmtId="170" fontId="85" fillId="14" borderId="41" xfId="8" applyNumberFormat="1" applyFont="1" applyFill="1" applyBorder="1" applyAlignment="1" applyProtection="1">
      <alignment horizontal="center" vertical="center" wrapText="1"/>
    </xf>
    <xf numFmtId="3" fontId="90" fillId="0" borderId="10" xfId="8" applyNumberFormat="1" applyFont="1" applyFill="1" applyBorder="1" applyAlignment="1" applyProtection="1">
      <alignment horizontal="center" vertical="center"/>
    </xf>
    <xf numFmtId="170" fontId="85" fillId="0" borderId="2" xfId="8" applyNumberFormat="1" applyFont="1" applyFill="1" applyBorder="1" applyAlignment="1" applyProtection="1">
      <alignment horizontal="center" vertical="center"/>
    </xf>
    <xf numFmtId="169" fontId="90" fillId="0" borderId="9" xfId="8" applyNumberFormat="1" applyFont="1" applyFill="1" applyBorder="1" applyAlignment="1" applyProtection="1">
      <alignment horizontal="center" vertical="center"/>
    </xf>
    <xf numFmtId="2" fontId="85" fillId="0" borderId="9" xfId="8" applyNumberFormat="1" applyFont="1" applyFill="1" applyBorder="1" applyAlignment="1" applyProtection="1">
      <alignment horizontal="center" vertical="center"/>
    </xf>
    <xf numFmtId="3" fontId="77" fillId="0" borderId="39" xfId="8" applyNumberFormat="1" applyFont="1" applyFill="1" applyBorder="1" applyAlignment="1" applyProtection="1">
      <alignment horizontal="center" vertical="center" wrapText="1"/>
    </xf>
    <xf numFmtId="3" fontId="91" fillId="0" borderId="40" xfId="8" applyNumberFormat="1" applyFont="1" applyFill="1" applyBorder="1" applyAlignment="1" applyProtection="1">
      <alignment horizontal="left" vertical="center" wrapText="1"/>
    </xf>
    <xf numFmtId="3" fontId="78" fillId="0" borderId="40" xfId="8" applyNumberFormat="1" applyFont="1" applyFill="1" applyBorder="1" applyAlignment="1" applyProtection="1">
      <alignment horizontal="center" vertical="center" wrapText="1"/>
    </xf>
    <xf numFmtId="3" fontId="77" fillId="0" borderId="40" xfId="8" applyNumberFormat="1" applyFont="1" applyFill="1" applyBorder="1" applyAlignment="1" applyProtection="1">
      <alignment horizontal="center" vertical="center" wrapText="1"/>
    </xf>
    <xf numFmtId="3" fontId="77" fillId="0" borderId="41" xfId="8" applyNumberFormat="1" applyFont="1" applyFill="1" applyBorder="1" applyAlignment="1" applyProtection="1">
      <alignment horizontal="center" vertical="center" wrapText="1"/>
    </xf>
    <xf numFmtId="3" fontId="91" fillId="15" borderId="42" xfId="8" applyNumberFormat="1" applyFont="1" applyFill="1" applyBorder="1" applyAlignment="1" applyProtection="1">
      <alignment horizontal="center" vertical="center" wrapText="1"/>
    </xf>
    <xf numFmtId="168" fontId="77" fillId="0" borderId="0" xfId="8" applyNumberFormat="1" applyFont="1" applyFill="1" applyBorder="1" applyAlignment="1" applyProtection="1">
      <alignment horizontal="center" vertical="center"/>
    </xf>
    <xf numFmtId="3" fontId="77" fillId="0" borderId="0" xfId="8" applyNumberFormat="1" applyFont="1" applyFill="1" applyBorder="1" applyAlignment="1" applyProtection="1">
      <alignment horizontal="center" vertical="center"/>
    </xf>
    <xf numFmtId="4" fontId="77" fillId="0" borderId="0" xfId="8" applyNumberFormat="1" applyFont="1" applyFill="1" applyBorder="1" applyAlignment="1" applyProtection="1">
      <alignment horizontal="center" vertical="center" wrapText="1"/>
    </xf>
    <xf numFmtId="168" fontId="77" fillId="0" borderId="0" xfId="8" applyNumberFormat="1" applyFont="1" applyFill="1" applyBorder="1" applyAlignment="1" applyProtection="1">
      <alignment horizontal="left" vertical="center"/>
    </xf>
    <xf numFmtId="0" fontId="77" fillId="0" borderId="0" xfId="10" applyFont="1" applyBorder="1" applyAlignment="1">
      <alignment horizontal="center"/>
    </xf>
    <xf numFmtId="0" fontId="77" fillId="0" borderId="0" xfId="10" applyFont="1"/>
    <xf numFmtId="4" fontId="77" fillId="0" borderId="0" xfId="9" applyFont="1">
      <alignment vertical="center"/>
    </xf>
    <xf numFmtId="0" fontId="77" fillId="0" borderId="32" xfId="10" applyFont="1" applyBorder="1" applyAlignment="1">
      <alignment horizontal="center"/>
    </xf>
    <xf numFmtId="4" fontId="77" fillId="0" borderId="0" xfId="8" applyNumberFormat="1" applyFont="1" applyFill="1" applyBorder="1" applyAlignment="1" applyProtection="1">
      <alignment horizontal="left" vertical="center"/>
    </xf>
    <xf numFmtId="0" fontId="77" fillId="0" borderId="0" xfId="0" applyFont="1"/>
    <xf numFmtId="4" fontId="84" fillId="0" borderId="34" xfId="8" applyNumberFormat="1" applyFont="1" applyFill="1" applyBorder="1" applyAlignment="1" applyProtection="1">
      <alignment horizontal="center" vertical="center" wrapText="1"/>
    </xf>
    <xf numFmtId="167" fontId="12" fillId="0" borderId="31" xfId="0" applyNumberFormat="1" applyFont="1" applyFill="1" applyBorder="1" applyAlignment="1">
      <alignment horizontal="left" vertical="center" wrapText="1"/>
    </xf>
    <xf numFmtId="167" fontId="12" fillId="0" borderId="0" xfId="0" applyNumberFormat="1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/>
    </xf>
    <xf numFmtId="0" fontId="4" fillId="0" borderId="3" xfId="6" applyFont="1" applyFill="1" applyBorder="1" applyAlignment="1">
      <alignment horizontal="left" vertical="center"/>
    </xf>
    <xf numFmtId="0" fontId="4" fillId="0" borderId="4" xfId="6" applyFont="1" applyFill="1" applyBorder="1" applyAlignment="1">
      <alignment horizontal="left" vertical="center"/>
    </xf>
    <xf numFmtId="0" fontId="4" fillId="0" borderId="2" xfId="6" applyFont="1" applyFill="1" applyBorder="1" applyAlignment="1">
      <alignment horizontal="center" vertical="top"/>
    </xf>
    <xf numFmtId="0" fontId="4" fillId="0" borderId="3" xfId="6" applyFont="1" applyFill="1" applyBorder="1" applyAlignment="1">
      <alignment horizontal="center" vertical="top"/>
    </xf>
    <xf numFmtId="0" fontId="4" fillId="0" borderId="4" xfId="6" applyFont="1" applyFill="1" applyBorder="1" applyAlignment="1">
      <alignment horizontal="center" vertical="top"/>
    </xf>
    <xf numFmtId="0" fontId="30" fillId="6" borderId="0" xfId="0" applyFont="1" applyFill="1" applyBorder="1" applyAlignment="1">
      <alignment horizontal="left"/>
    </xf>
    <xf numFmtId="0" fontId="4" fillId="0" borderId="2" xfId="6" applyFont="1" applyFill="1" applyBorder="1" applyAlignment="1">
      <alignment horizontal="left" vertical="top"/>
    </xf>
    <xf numFmtId="0" fontId="4" fillId="0" borderId="3" xfId="6" applyFont="1" applyFill="1" applyBorder="1" applyAlignment="1">
      <alignment horizontal="left" vertical="top"/>
    </xf>
    <xf numFmtId="0" fontId="4" fillId="0" borderId="4" xfId="6" applyFont="1" applyFill="1" applyBorder="1" applyAlignment="1">
      <alignment horizontal="left" vertical="top"/>
    </xf>
    <xf numFmtId="0" fontId="3" fillId="0" borderId="9" xfId="2" applyFont="1" applyFill="1" applyBorder="1" applyAlignment="1" applyProtection="1">
      <alignment horizontal="center" vertical="center" wrapText="1"/>
      <protection locked="0"/>
    </xf>
    <xf numFmtId="0" fontId="3" fillId="0" borderId="56" xfId="2" applyFont="1" applyFill="1" applyBorder="1" applyAlignment="1" applyProtection="1">
      <alignment horizontal="center" vertical="center" wrapText="1"/>
      <protection locked="0"/>
    </xf>
    <xf numFmtId="0" fontId="3" fillId="0" borderId="5" xfId="2" applyFont="1" applyFill="1" applyBorder="1" applyAlignment="1" applyProtection="1">
      <alignment horizontal="center" vertical="center" wrapText="1"/>
      <protection locked="0"/>
    </xf>
    <xf numFmtId="0" fontId="3" fillId="0" borderId="61" xfId="2" applyFont="1" applyFill="1" applyBorder="1" applyAlignment="1" applyProtection="1">
      <alignment horizontal="center" vertical="center" wrapText="1"/>
      <protection locked="0"/>
    </xf>
    <xf numFmtId="0" fontId="3" fillId="0" borderId="58" xfId="2" applyFont="1" applyFill="1" applyBorder="1" applyAlignment="1" applyProtection="1">
      <alignment horizontal="center" vertical="center" wrapText="1"/>
      <protection locked="0"/>
    </xf>
    <xf numFmtId="4" fontId="12" fillId="0" borderId="24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vertical="top" wrapText="1"/>
    </xf>
    <xf numFmtId="4" fontId="8" fillId="3" borderId="7" xfId="0" applyNumberFormat="1" applyFont="1" applyFill="1" applyBorder="1" applyAlignment="1">
      <alignment vertical="top" wrapText="1"/>
    </xf>
    <xf numFmtId="4" fontId="8" fillId="3" borderId="8" xfId="0" applyNumberFormat="1" applyFont="1" applyFill="1" applyBorder="1" applyAlignment="1">
      <alignment vertical="top" wrapText="1"/>
    </xf>
    <xf numFmtId="4" fontId="8" fillId="3" borderId="25" xfId="0" applyNumberFormat="1" applyFont="1" applyFill="1" applyBorder="1" applyAlignment="1">
      <alignment vertical="top" wrapText="1"/>
    </xf>
    <xf numFmtId="4" fontId="8" fillId="3" borderId="32" xfId="0" applyNumberFormat="1" applyFont="1" applyFill="1" applyBorder="1" applyAlignment="1">
      <alignment vertical="top" wrapText="1"/>
    </xf>
    <xf numFmtId="4" fontId="8" fillId="3" borderId="26" xfId="0" applyNumberFormat="1" applyFont="1" applyFill="1" applyBorder="1" applyAlignment="1">
      <alignment vertical="top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10" fillId="0" borderId="0" xfId="0" applyFont="1" applyAlignment="1">
      <alignment horizontal="center" vertical="center"/>
    </xf>
    <xf numFmtId="4" fontId="8" fillId="3" borderId="2" xfId="0" applyNumberFormat="1" applyFont="1" applyFill="1" applyBorder="1" applyAlignment="1">
      <alignment vertical="top" wrapText="1"/>
    </xf>
    <xf numFmtId="4" fontId="8" fillId="3" borderId="3" xfId="0" applyNumberFormat="1" applyFont="1" applyFill="1" applyBorder="1" applyAlignment="1">
      <alignment vertical="top" wrapText="1"/>
    </xf>
    <xf numFmtId="4" fontId="8" fillId="3" borderId="4" xfId="0" applyNumberFormat="1" applyFont="1" applyFill="1" applyBorder="1" applyAlignment="1">
      <alignment vertical="top" wrapText="1"/>
    </xf>
    <xf numFmtId="0" fontId="29" fillId="0" borderId="43" xfId="6" applyFont="1" applyFill="1" applyBorder="1" applyAlignment="1">
      <alignment horizontal="center" vertical="center"/>
    </xf>
    <xf numFmtId="0" fontId="29" fillId="0" borderId="53" xfId="6" applyFont="1" applyFill="1" applyBorder="1" applyAlignment="1">
      <alignment horizontal="center" vertical="center"/>
    </xf>
    <xf numFmtId="0" fontId="29" fillId="0" borderId="54" xfId="6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top" wrapText="1"/>
    </xf>
    <xf numFmtId="0" fontId="3" fillId="0" borderId="27" xfId="2" applyFont="1" applyFill="1" applyBorder="1" applyAlignment="1" applyProtection="1">
      <alignment horizontal="center" vertical="center" wrapText="1"/>
      <protection locked="0"/>
    </xf>
    <xf numFmtId="0" fontId="3" fillId="0" borderId="17" xfId="2" applyFont="1" applyFill="1" applyBorder="1" applyAlignment="1" applyProtection="1">
      <alignment horizontal="center" vertical="center" wrapText="1"/>
      <protection locked="0"/>
    </xf>
    <xf numFmtId="0" fontId="3" fillId="0" borderId="21" xfId="2" applyFont="1" applyFill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3" fillId="0" borderId="37" xfId="2" applyFont="1" applyFill="1" applyBorder="1" applyAlignment="1" applyProtection="1">
      <alignment horizontal="center" vertical="center" wrapText="1"/>
      <protection locked="0"/>
    </xf>
    <xf numFmtId="0" fontId="13" fillId="0" borderId="11" xfId="2" applyFont="1" applyFill="1" applyBorder="1" applyAlignment="1" applyProtection="1">
      <alignment horizontal="center" vertical="center" wrapText="1"/>
      <protection locked="0"/>
    </xf>
    <xf numFmtId="0" fontId="13" fillId="0" borderId="14" xfId="2" applyFont="1" applyFill="1" applyBorder="1" applyAlignment="1" applyProtection="1">
      <alignment horizontal="center" vertical="center" wrapText="1"/>
      <protection locked="0"/>
    </xf>
    <xf numFmtId="0" fontId="13" fillId="0" borderId="53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/>
    </xf>
    <xf numFmtId="0" fontId="3" fillId="0" borderId="8" xfId="3" applyFont="1" applyFill="1" applyBorder="1" applyAlignment="1">
      <alignment horizontal="center" vertical="center" wrapText="1"/>
    </xf>
    <xf numFmtId="0" fontId="3" fillId="0" borderId="62" xfId="3" applyFont="1" applyFill="1" applyBorder="1" applyAlignment="1">
      <alignment horizontal="center" vertical="center" wrapText="1"/>
    </xf>
    <xf numFmtId="0" fontId="3" fillId="0" borderId="63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56" xfId="3" applyFont="1" applyFill="1" applyBorder="1" applyAlignment="1">
      <alignment horizontal="center" vertical="center" wrapText="1"/>
    </xf>
    <xf numFmtId="164" fontId="3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57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 applyProtection="1">
      <alignment horizontal="center" vertical="center" wrapText="1"/>
      <protection locked="0"/>
    </xf>
    <xf numFmtId="0" fontId="3" fillId="0" borderId="22" xfId="2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center" vertical="top"/>
    </xf>
    <xf numFmtId="0" fontId="3" fillId="6" borderId="0" xfId="10" applyFont="1" applyFill="1" applyAlignment="1">
      <alignment horizontal="center"/>
    </xf>
    <xf numFmtId="0" fontId="4" fillId="0" borderId="0" xfId="0" applyFont="1" applyFill="1" applyAlignment="1">
      <alignment horizontal="left" vertical="top"/>
    </xf>
    <xf numFmtId="0" fontId="28" fillId="6" borderId="0" xfId="10" applyFont="1" applyFill="1" applyAlignment="1">
      <alignment horizontal="left"/>
    </xf>
    <xf numFmtId="0" fontId="12" fillId="0" borderId="0" xfId="0" applyFont="1" applyFill="1" applyBorder="1" applyAlignment="1">
      <alignment horizontal="center" vertical="top"/>
    </xf>
    <xf numFmtId="0" fontId="3" fillId="0" borderId="28" xfId="2" applyFont="1" applyFill="1" applyBorder="1" applyAlignment="1" applyProtection="1">
      <alignment horizontal="center" vertical="center" wrapText="1"/>
      <protection locked="0"/>
    </xf>
    <xf numFmtId="0" fontId="3" fillId="0" borderId="38" xfId="2" applyFont="1" applyFill="1" applyBorder="1" applyAlignment="1" applyProtection="1">
      <alignment horizontal="center" vertical="center" wrapText="1"/>
      <protection locked="0"/>
    </xf>
    <xf numFmtId="0" fontId="3" fillId="0" borderId="43" xfId="2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0" fontId="3" fillId="0" borderId="44" xfId="2" applyFont="1" applyFill="1" applyBorder="1" applyAlignment="1" applyProtection="1">
      <alignment horizontal="center" vertical="center" wrapText="1"/>
      <protection locked="0"/>
    </xf>
    <xf numFmtId="4" fontId="3" fillId="0" borderId="34" xfId="9" applyFont="1" applyBorder="1" applyAlignment="1">
      <alignment horizontal="center" vertical="center" wrapText="1"/>
    </xf>
    <xf numFmtId="4" fontId="3" fillId="0" borderId="36" xfId="9" applyFont="1" applyBorder="1" applyAlignment="1">
      <alignment horizontal="center" vertical="center" wrapText="1"/>
    </xf>
    <xf numFmtId="4" fontId="3" fillId="0" borderId="37" xfId="9" applyFont="1" applyFill="1" applyBorder="1" applyAlignment="1">
      <alignment horizontal="center" vertical="center" wrapText="1"/>
    </xf>
    <xf numFmtId="4" fontId="3" fillId="0" borderId="11" xfId="9" applyFont="1" applyFill="1" applyBorder="1" applyAlignment="1">
      <alignment horizontal="center" vertical="center" wrapText="1"/>
    </xf>
    <xf numFmtId="4" fontId="4" fillId="0" borderId="50" xfId="9" applyFont="1" applyBorder="1" applyAlignment="1">
      <alignment horizontal="center" vertical="top" wrapText="1"/>
    </xf>
    <xf numFmtId="4" fontId="4" fillId="0" borderId="51" xfId="9" applyFont="1" applyBorder="1" applyAlignment="1">
      <alignment horizontal="center" vertical="top" wrapText="1"/>
    </xf>
    <xf numFmtId="4" fontId="4" fillId="0" borderId="48" xfId="9" applyFont="1" applyBorder="1" applyAlignment="1">
      <alignment horizontal="center" vertical="top" wrapText="1"/>
    </xf>
    <xf numFmtId="4" fontId="4" fillId="0" borderId="0" xfId="9" applyFont="1" applyAlignment="1">
      <alignment horizontal="center"/>
    </xf>
    <xf numFmtId="0" fontId="19" fillId="0" borderId="0" xfId="0" applyFont="1" applyFill="1" applyAlignment="1">
      <alignment horizontal="center"/>
    </xf>
    <xf numFmtId="0" fontId="3" fillId="0" borderId="32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4" fontId="3" fillId="0" borderId="45" xfId="9" applyFont="1" applyBorder="1" applyAlignment="1">
      <alignment horizontal="center" vertical="center" wrapText="1"/>
    </xf>
    <xf numFmtId="4" fontId="3" fillId="0" borderId="46" xfId="9" applyFont="1" applyBorder="1" applyAlignment="1">
      <alignment horizontal="center" vertical="center" wrapText="1"/>
    </xf>
    <xf numFmtId="3" fontId="85" fillId="0" borderId="11" xfId="8" applyNumberFormat="1" applyFont="1" applyFill="1" applyBorder="1" applyAlignment="1" applyProtection="1">
      <alignment horizontal="center" vertical="center"/>
    </xf>
    <xf numFmtId="0" fontId="79" fillId="0" borderId="0" xfId="8" applyNumberFormat="1" applyFont="1" applyFill="1" applyBorder="1" applyAlignment="1" applyProtection="1">
      <alignment horizontal="center" vertical="center" wrapText="1"/>
    </xf>
    <xf numFmtId="0" fontId="80" fillId="0" borderId="0" xfId="8" applyNumberFormat="1" applyFont="1" applyFill="1" applyBorder="1" applyAlignment="1" applyProtection="1">
      <alignment horizontal="center" vertical="center" wrapText="1"/>
    </xf>
    <xf numFmtId="4" fontId="84" fillId="0" borderId="45" xfId="8" applyNumberFormat="1" applyFont="1" applyFill="1" applyBorder="1" applyAlignment="1" applyProtection="1">
      <alignment horizontal="center" vertical="center" wrapText="1"/>
    </xf>
    <xf numFmtId="4" fontId="84" fillId="0" borderId="46" xfId="8" applyNumberFormat="1" applyFont="1" applyFill="1" applyBorder="1" applyAlignment="1" applyProtection="1">
      <alignment horizontal="center" vertical="center" wrapText="1"/>
    </xf>
    <xf numFmtId="4" fontId="84" fillId="0" borderId="34" xfId="8" applyNumberFormat="1" applyFont="1" applyFill="1" applyBorder="1" applyAlignment="1" applyProtection="1">
      <alignment horizontal="center" vertical="center" wrapText="1"/>
    </xf>
    <xf numFmtId="4" fontId="84" fillId="0" borderId="36" xfId="8" applyNumberFormat="1" applyFont="1" applyFill="1" applyBorder="1" applyAlignment="1" applyProtection="1">
      <alignment horizontal="center" vertical="center" wrapText="1"/>
    </xf>
    <xf numFmtId="0" fontId="84" fillId="0" borderId="34" xfId="8" applyNumberFormat="1" applyFont="1" applyFill="1" applyBorder="1" applyAlignment="1" applyProtection="1">
      <alignment horizontal="center" vertical="center" wrapText="1"/>
    </xf>
    <xf numFmtId="0" fontId="84" fillId="0" borderId="36" xfId="8" applyNumberFormat="1" applyFont="1" applyFill="1" applyBorder="1" applyAlignment="1" applyProtection="1">
      <alignment horizontal="center" vertical="center" wrapText="1"/>
    </xf>
    <xf numFmtId="4" fontId="84" fillId="0" borderId="59" xfId="8" applyNumberFormat="1" applyFont="1" applyFill="1" applyBorder="1" applyAlignment="1" applyProtection="1">
      <alignment horizontal="center" vertical="center" wrapText="1"/>
    </xf>
    <xf numFmtId="4" fontId="84" fillId="0" borderId="64" xfId="8" applyNumberFormat="1" applyFont="1" applyFill="1" applyBorder="1" applyAlignment="1" applyProtection="1">
      <alignment horizontal="center" vertical="center" wrapText="1"/>
    </xf>
    <xf numFmtId="4" fontId="84" fillId="0" borderId="50" xfId="8" applyNumberFormat="1" applyFont="1" applyFill="1" applyBorder="1" applyAlignment="1" applyProtection="1">
      <alignment horizontal="center" vertical="center" wrapText="1"/>
    </xf>
    <xf numFmtId="4" fontId="84" fillId="0" borderId="51" xfId="8" applyNumberFormat="1" applyFont="1" applyFill="1" applyBorder="1" applyAlignment="1" applyProtection="1">
      <alignment horizontal="center" vertical="center" wrapText="1"/>
    </xf>
    <xf numFmtId="4" fontId="84" fillId="0" borderId="48" xfId="8" applyNumberFormat="1" applyFont="1" applyFill="1" applyBorder="1" applyAlignment="1" applyProtection="1">
      <alignment horizontal="center" vertical="center" wrapText="1"/>
    </xf>
    <xf numFmtId="3" fontId="85" fillId="0" borderId="14" xfId="8" applyNumberFormat="1" applyFont="1" applyFill="1" applyBorder="1" applyAlignment="1" applyProtection="1">
      <alignment horizontal="center" vertical="center"/>
    </xf>
    <xf numFmtId="0" fontId="77" fillId="0" borderId="0" xfId="10" applyFont="1" applyBorder="1" applyAlignment="1">
      <alignment horizontal="center" wrapText="1"/>
    </xf>
    <xf numFmtId="0" fontId="92" fillId="0" borderId="0" xfId="8" applyNumberFormat="1" applyFont="1" applyFill="1" applyBorder="1" applyAlignment="1" applyProtection="1">
      <alignment horizontal="left" vertical="top" wrapText="1"/>
    </xf>
    <xf numFmtId="0" fontId="77" fillId="0" borderId="0" xfId="8" applyNumberFormat="1" applyFont="1" applyFill="1" applyBorder="1" applyAlignment="1" applyProtection="1">
      <alignment horizontal="left" vertical="top" wrapText="1"/>
    </xf>
    <xf numFmtId="4" fontId="77" fillId="0" borderId="0" xfId="8" applyNumberFormat="1" applyFont="1" applyFill="1" applyBorder="1" applyAlignment="1" applyProtection="1">
      <alignment horizontal="left" vertical="center" wrapText="1"/>
    </xf>
    <xf numFmtId="0" fontId="27" fillId="0" borderId="1" xfId="0" applyNumberFormat="1" applyFont="1" applyFill="1" applyBorder="1" applyAlignment="1">
      <alignment horizontal="center" vertical="center" wrapText="1"/>
    </xf>
    <xf numFmtId="0" fontId="28" fillId="0" borderId="0" xfId="11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4" fontId="23" fillId="0" borderId="0" xfId="9" applyFont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7" fillId="0" borderId="28" xfId="0" applyNumberFormat="1" applyFont="1" applyFill="1" applyBorder="1" applyAlignment="1">
      <alignment horizontal="center" vertical="center" wrapText="1"/>
    </xf>
    <xf numFmtId="0" fontId="27" fillId="0" borderId="22" xfId="0" applyNumberFormat="1" applyFont="1" applyFill="1" applyBorder="1" applyAlignment="1">
      <alignment horizontal="center" vertical="center" wrapText="1"/>
    </xf>
    <xf numFmtId="0" fontId="27" fillId="0" borderId="2" xfId="0" applyNumberFormat="1" applyFont="1" applyFill="1" applyBorder="1" applyAlignment="1">
      <alignment horizontal="center" vertical="center" wrapText="1"/>
    </xf>
    <xf numFmtId="0" fontId="27" fillId="0" borderId="3" xfId="0" applyNumberFormat="1" applyFont="1" applyFill="1" applyBorder="1" applyAlignment="1">
      <alignment horizontal="center" vertical="center" wrapText="1"/>
    </xf>
    <xf numFmtId="0" fontId="27" fillId="0" borderId="52" xfId="0" applyNumberFormat="1" applyFont="1" applyFill="1" applyBorder="1" applyAlignment="1">
      <alignment horizontal="center" vertical="center" wrapText="1"/>
    </xf>
    <xf numFmtId="49" fontId="2" fillId="0" borderId="66" xfId="0" applyNumberFormat="1" applyFont="1" applyBorder="1" applyAlignment="1">
      <alignment horizontal="right" vertical="top" wrapText="1"/>
    </xf>
    <xf numFmtId="49" fontId="2" fillId="0" borderId="67" xfId="0" applyNumberFormat="1" applyFont="1" applyBorder="1" applyAlignment="1">
      <alignment horizontal="right" vertical="top" wrapText="1"/>
    </xf>
    <xf numFmtId="49" fontId="2" fillId="0" borderId="65" xfId="0" applyNumberFormat="1" applyFont="1" applyBorder="1" applyAlignment="1">
      <alignment horizontal="right" vertical="top" wrapText="1"/>
    </xf>
    <xf numFmtId="4" fontId="89" fillId="0" borderId="0" xfId="8" applyNumberFormat="1" applyFont="1" applyFill="1" applyBorder="1" applyAlignment="1" applyProtection="1">
      <alignment horizontal="center" vertical="center" wrapText="1"/>
    </xf>
  </cellXfs>
  <cellStyles count="486">
    <cellStyle name="_20011016165618" xfId="55"/>
    <cellStyle name="_2001102174622" xfId="56"/>
    <cellStyle name="_2001102592852" xfId="57"/>
    <cellStyle name="_200110916231" xfId="58"/>
    <cellStyle name="_20011113161024" xfId="59"/>
    <cellStyle name="_20011127173734" xfId="60"/>
    <cellStyle name="_200111891043" xfId="61"/>
    <cellStyle name="_20011211154828" xfId="62"/>
    <cellStyle name="_20011218173434" xfId="63"/>
    <cellStyle name="_2001918174625" xfId="64"/>
    <cellStyle name="_3" xfId="65"/>
    <cellStyle name="_PRICE" xfId="66"/>
    <cellStyle name="_Price0708_work" xfId="67"/>
    <cellStyle name="_Price0808_work" xfId="68"/>
    <cellStyle name="_Price2105_work" xfId="69"/>
    <cellStyle name="_Price2307_work" xfId="70"/>
    <cellStyle name="_Price2507_work" xfId="71"/>
    <cellStyle name="_Price2806_work" xfId="72"/>
    <cellStyle name="_Price2906_work" xfId="73"/>
    <cellStyle name="_Price3107" xfId="74"/>
    <cellStyle name="_PriceTriEl10.08.01" xfId="75"/>
    <cellStyle name="_Stock2414" xfId="76"/>
    <cellStyle name="_Вед. смонтир. оборуд. 10.2010" xfId="77"/>
    <cellStyle name="_Вып. СТЭ" xfId="78"/>
    <cellStyle name="_Вып. Чист. К.10 март" xfId="79"/>
    <cellStyle name="_декабрь Полигон З-Асомк.г.п.с 16.12 кор." xfId="80"/>
    <cellStyle name="_дог 75-С с 16.10" xfId="81"/>
    <cellStyle name="_индекса ,материалы ДНС Узунка метод СН МНГ" xfId="82"/>
    <cellStyle name="_куст 192 Ватинский расчет индекса СН-МНГ" xfId="83"/>
    <cellStyle name="_Локальная смета" xfId="84"/>
    <cellStyle name="_лот" xfId="85"/>
    <cellStyle name="_Матер Хохряки" xfId="86"/>
    <cellStyle name="_перебаз." xfId="87"/>
    <cellStyle name="_Перевозка рабочих, вахты" xfId="88"/>
    <cellStyle name="_Приложение  кор. ЮНГ." xfId="89"/>
    <cellStyle name="_Приложение  кор. ЮНГ._ResList1мат" xfId="90"/>
    <cellStyle name="_Приложение  кор. ЮНГ._Акт приемки выполненных работ" xfId="91"/>
    <cellStyle name="_Приложение  кор. ЮНГ._Вып. апрель" xfId="92"/>
    <cellStyle name="_Приложение  кор. ЮНГ._К106" xfId="93"/>
    <cellStyle name="_Приложение  кор. ЮНГ._К-27" xfId="94"/>
    <cellStyle name="_Приложение  кор. ЮНГ._К-71 с корректировкой" xfId="95"/>
    <cellStyle name="_Приложение  кор. ЮНГ._К-77" xfId="96"/>
    <cellStyle name="_Приложение  кор. ЮНГ._К-94" xfId="97"/>
    <cellStyle name="_Приложение  кор. ЮНГ._Маг.5,6,7 рес. расч.273х18" xfId="98"/>
    <cellStyle name="_Приложение  кор. ЮНГ._Матер. т.вр. к.10" xfId="99"/>
    <cellStyle name="_Приложение  кор. ЮНГ._Перевозка, перебаз. рабочая" xfId="100"/>
    <cellStyle name="_Приложение  кор. ЮНГ._Расч. к инд. площ. дог.2" xfId="101"/>
    <cellStyle name="_Приложение  кор. ЮНГ._Расч.матк.121" xfId="102"/>
    <cellStyle name="_Приложение  кор. ЮНГ._расчет индекса" xfId="103"/>
    <cellStyle name="_Приложение  кор. ЮНГ._расчет индекса ГЗУ к.96 ф" xfId="104"/>
    <cellStyle name="_Приложение 1" xfId="105"/>
    <cellStyle name="_Приложение 1_ResList1мат" xfId="106"/>
    <cellStyle name="_Приложение 1_Акт приемки выполненных работ" xfId="107"/>
    <cellStyle name="_Приложение 1_Вып. апрель" xfId="108"/>
    <cellStyle name="_Приложение 1_К106" xfId="109"/>
    <cellStyle name="_Приложение 1_К-27" xfId="110"/>
    <cellStyle name="_Приложение 1_К-71 с корректировкой" xfId="111"/>
    <cellStyle name="_Приложение 1_К-77" xfId="112"/>
    <cellStyle name="_Приложение 1_К-94" xfId="113"/>
    <cellStyle name="_Приложение 1_Маг.5,6,7 рес. расч.273х18" xfId="114"/>
    <cellStyle name="_Приложение 1_Матер. т.вр. к.10" xfId="115"/>
    <cellStyle name="_Приложение 1_Перевозка, перебаз. рабочая" xfId="116"/>
    <cellStyle name="_Приложение 1_Расч. к инд. площ. дог.2" xfId="117"/>
    <cellStyle name="_Приложение 1_Расч.матк.121" xfId="118"/>
    <cellStyle name="_Приложение 1_расчет индекса" xfId="119"/>
    <cellStyle name="_Приложение 1_расчет индекса ГЗУ к.96 ф" xfId="120"/>
    <cellStyle name="_Приложение 3 " xfId="121"/>
    <cellStyle name="_Приложение 3 _ResList1мат" xfId="122"/>
    <cellStyle name="_Приложение 3 _Акт приемки выполненных работ" xfId="123"/>
    <cellStyle name="_Приложение 3 _Вып. апрель" xfId="124"/>
    <cellStyle name="_Приложение 3 _К106" xfId="125"/>
    <cellStyle name="_Приложение 3 _К-27" xfId="126"/>
    <cellStyle name="_Приложение 3 _К-71 с корректировкой" xfId="127"/>
    <cellStyle name="_Приложение 3 _К-77" xfId="128"/>
    <cellStyle name="_Приложение 3 _К-94" xfId="129"/>
    <cellStyle name="_Приложение 3 _Маг.5,6,7 рес. расч.273х18" xfId="130"/>
    <cellStyle name="_Приложение 3 _Матер. т.вр. к.10" xfId="131"/>
    <cellStyle name="_Приложение 3 _Перевозка, перебаз. рабочая" xfId="132"/>
    <cellStyle name="_Приложение 3 _Расч. к инд. площ. дог.2" xfId="133"/>
    <cellStyle name="_Приложение 3 _Расч.матк.121" xfId="134"/>
    <cellStyle name="_Приложение 3 _расчет индекса" xfId="135"/>
    <cellStyle name="_Приложение 3 _расчет индекса ГЗУ к.96 ф" xfId="136"/>
    <cellStyle name="_Приложение №2.1 Расчет стоимости услуг к 5- ЮКОС-2006г-ДЕЙСТВ." xfId="137"/>
    <cellStyle name="_Приложение №2.1 Расчет стоимости услуг к 5- ЮКОС-2006г-ДЕЙСТВ._ResList1мат" xfId="138"/>
    <cellStyle name="_Приложение №2.1 Расчет стоимости услуг к 5- ЮКОС-2006г-ДЕЙСТВ._Акт приемки выполненных работ" xfId="139"/>
    <cellStyle name="_Приложение №2.1 Расчет стоимости услуг к 5- ЮКОС-2006г-ДЕЙСТВ._Вып. апрель" xfId="140"/>
    <cellStyle name="_Приложение №2.1 Расчет стоимости услуг к 5- ЮКОС-2006г-ДЕЙСТВ._К106" xfId="141"/>
    <cellStyle name="_Приложение №2.1 Расчет стоимости услуг к 5- ЮКОС-2006г-ДЕЙСТВ._К-27" xfId="142"/>
    <cellStyle name="_Приложение №2.1 Расчет стоимости услуг к 5- ЮКОС-2006г-ДЕЙСТВ._К-71 с корректировкой" xfId="143"/>
    <cellStyle name="_Приложение №2.1 Расчет стоимости услуг к 5- ЮКОС-2006г-ДЕЙСТВ._К-77" xfId="144"/>
    <cellStyle name="_Приложение №2.1 Расчет стоимости услуг к 5- ЮКОС-2006г-ДЕЙСТВ._К-94" xfId="145"/>
    <cellStyle name="_Приложение №2.1 Расчет стоимости услуг к 5- ЮКОС-2006г-ДЕЙСТВ._Маг.5,6,7 рес. расч.273х18" xfId="146"/>
    <cellStyle name="_Приложение №2.1 Расчет стоимости услуг к 5- ЮКОС-2006г-ДЕЙСТВ._Матер. т.вр. к.10" xfId="147"/>
    <cellStyle name="_Приложение №2.1 Расчет стоимости услуг к 5- ЮКОС-2006г-ДЕЙСТВ._Перевозка, перебаз. рабочая" xfId="148"/>
    <cellStyle name="_Приложение №2.1 Расчет стоимости услуг к 5- ЮКОС-2006г-ДЕЙСТВ._Расч. к инд. площ. дог.2" xfId="149"/>
    <cellStyle name="_Приложение №2.1 Расчет стоимости услуг к 5- ЮКОС-2006г-ДЕЙСТВ._Расч.матк.121" xfId="150"/>
    <cellStyle name="_Приложение №2.1 Расчет стоимости услуг к 5- ЮКОС-2006г-ДЕЙСТВ._расчет индекса" xfId="151"/>
    <cellStyle name="_Приложение №2.1 Расчет стоимости услуг к 5- ЮКОС-2006г-ДЕЙСТВ._расчет индекса ГЗУ к.96 ф" xfId="152"/>
    <cellStyle name="_Приложения к договору №6 от 28.02.07_пластик_Ю-Б" xfId="153"/>
    <cellStyle name="_Прочие К.941" xfId="154"/>
    <cellStyle name="_Радикал дополнение" xfId="155"/>
    <cellStyle name="_Расч. матер.ДНС Асомкинская" xfId="156"/>
    <cellStyle name="_расчет   индекса  28,19    С.В. К-47 Сев.Покур." xfId="157"/>
    <cellStyle name="_расчет индекса  1кв.2008г" xfId="158"/>
    <cellStyle name="_Расчет стоимости" xfId="159"/>
    <cellStyle name="_Сводный коньюнкт. обзор 2005г" xfId="160"/>
    <cellStyle name="_Склад к рассылке 01102001" xfId="161"/>
    <cellStyle name="_Славутич смета  ПС 35 6кВ к255 2006г" xfId="162"/>
    <cellStyle name="_Смета от 10.11.08 ПК-197 до ПК-410" xfId="163"/>
    <cellStyle name="_сметы   куст 192   с дорогой    в ц. 1984г" xfId="164"/>
    <cellStyle name="_Учет материалов СНГДУ-2-2006" xfId="165"/>
    <cellStyle name="_ЦПС Сев.ОР" xfId="166"/>
    <cellStyle name="_Шламонакопитель нооябрь" xfId="167"/>
    <cellStyle name="_Шламонакопитель. сент." xfId="168"/>
    <cellStyle name="20% - Акцент1 2" xfId="169"/>
    <cellStyle name="20% - Акцент1 2 2" xfId="170"/>
    <cellStyle name="20% - Акцент1 2 3" xfId="171"/>
    <cellStyle name="20% - Акцент1 3" xfId="172"/>
    <cellStyle name="20% - Акцент2 2" xfId="173"/>
    <cellStyle name="20% - Акцент2 2 2" xfId="174"/>
    <cellStyle name="20% - Акцент2 2 3" xfId="175"/>
    <cellStyle name="20% - Акцент2 3" xfId="176"/>
    <cellStyle name="20% - Акцент3 2" xfId="177"/>
    <cellStyle name="20% - Акцент3 2 2" xfId="178"/>
    <cellStyle name="20% - Акцент3 2 3" xfId="179"/>
    <cellStyle name="20% - Акцент3 3" xfId="180"/>
    <cellStyle name="20% - Акцент4 2" xfId="181"/>
    <cellStyle name="20% - Акцент4 2 2" xfId="182"/>
    <cellStyle name="20% - Акцент4 2 3" xfId="183"/>
    <cellStyle name="20% - Акцент4 3" xfId="184"/>
    <cellStyle name="20% - Акцент5 2" xfId="185"/>
    <cellStyle name="20% - Акцент5 2 2" xfId="186"/>
    <cellStyle name="20% - Акцент5 2 3" xfId="187"/>
    <cellStyle name="20% - Акцент5 3" xfId="188"/>
    <cellStyle name="20% - Акцент6 2" xfId="189"/>
    <cellStyle name="20% - Акцент6 2 2" xfId="190"/>
    <cellStyle name="20% - Акцент6 2 3" xfId="191"/>
    <cellStyle name="20% - Акцент6 3" xfId="192"/>
    <cellStyle name="40% - Акцент1 2" xfId="193"/>
    <cellStyle name="40% - Акцент1 2 2" xfId="194"/>
    <cellStyle name="40% - Акцент1 2 3" xfId="195"/>
    <cellStyle name="40% - Акцент1 3" xfId="196"/>
    <cellStyle name="40% - Акцент2 2" xfId="197"/>
    <cellStyle name="40% - Акцент2 2 2" xfId="198"/>
    <cellStyle name="40% - Акцент2 2 3" xfId="199"/>
    <cellStyle name="40% - Акцент2 3" xfId="200"/>
    <cellStyle name="40% - Акцент3 2" xfId="201"/>
    <cellStyle name="40% - Акцент3 2 2" xfId="202"/>
    <cellStyle name="40% - Акцент3 2 3" xfId="203"/>
    <cellStyle name="40% - Акцент3 3" xfId="204"/>
    <cellStyle name="40% - Акцент4 2" xfId="205"/>
    <cellStyle name="40% - Акцент4 2 2" xfId="206"/>
    <cellStyle name="40% - Акцент4 2 3" xfId="207"/>
    <cellStyle name="40% - Акцент4 3" xfId="208"/>
    <cellStyle name="40% - Акцент5 2" xfId="209"/>
    <cellStyle name="40% - Акцент5 2 2" xfId="210"/>
    <cellStyle name="40% - Акцент5 2 3" xfId="211"/>
    <cellStyle name="40% - Акцент5 3" xfId="212"/>
    <cellStyle name="40% - Акцент6 2" xfId="213"/>
    <cellStyle name="40% - Акцент6 2 2" xfId="214"/>
    <cellStyle name="40% - Акцент6 2 3" xfId="215"/>
    <cellStyle name="40% - Акцент6 3" xfId="216"/>
    <cellStyle name="60% - Акцент1 2" xfId="217"/>
    <cellStyle name="60% - Акцент1 2 2" xfId="218"/>
    <cellStyle name="60% - Акцент1 2 3" xfId="219"/>
    <cellStyle name="60% - Акцент1 3" xfId="220"/>
    <cellStyle name="60% - Акцент2 2" xfId="221"/>
    <cellStyle name="60% - Акцент2 2 2" xfId="222"/>
    <cellStyle name="60% - Акцент2 2 3" xfId="223"/>
    <cellStyle name="60% - Акцент2 3" xfId="224"/>
    <cellStyle name="60% - Акцент3 2" xfId="225"/>
    <cellStyle name="60% - Акцент3 2 2" xfId="226"/>
    <cellStyle name="60% - Акцент3 2 3" xfId="227"/>
    <cellStyle name="60% - Акцент3 3" xfId="228"/>
    <cellStyle name="60% - Акцент4 2" xfId="229"/>
    <cellStyle name="60% - Акцент4 2 2" xfId="230"/>
    <cellStyle name="60% - Акцент4 2 3" xfId="231"/>
    <cellStyle name="60% - Акцент4 3" xfId="232"/>
    <cellStyle name="60% - Акцент5 2" xfId="233"/>
    <cellStyle name="60% - Акцент5 2 2" xfId="234"/>
    <cellStyle name="60% - Акцент5 2 3" xfId="235"/>
    <cellStyle name="60% - Акцент5 3" xfId="236"/>
    <cellStyle name="60% - Акцент6 2" xfId="237"/>
    <cellStyle name="60% - Акцент6 2 2" xfId="238"/>
    <cellStyle name="60% - Акцент6 2 3" xfId="239"/>
    <cellStyle name="60% - Акцент6 3" xfId="240"/>
    <cellStyle name="Calc Currency (0)" xfId="241"/>
    <cellStyle name="Calc Currency (2)" xfId="242"/>
    <cellStyle name="Calc Percent (0)" xfId="243"/>
    <cellStyle name="Calc Percent (1)" xfId="244"/>
    <cellStyle name="Calc Percent (2)" xfId="245"/>
    <cellStyle name="Calc Units (0)" xfId="246"/>
    <cellStyle name="Calc Units (1)" xfId="247"/>
    <cellStyle name="Calc Units (2)" xfId="248"/>
    <cellStyle name="Comma [0]" xfId="249"/>
    <cellStyle name="Comma [00]" xfId="250"/>
    <cellStyle name="Comma_laroux" xfId="251"/>
    <cellStyle name="Comma0" xfId="252"/>
    <cellStyle name="Comments" xfId="253"/>
    <cellStyle name="Currency [0]" xfId="254"/>
    <cellStyle name="Currency [00]" xfId="255"/>
    <cellStyle name="Currency_laroux" xfId="256"/>
    <cellStyle name="Currency0" xfId="257"/>
    <cellStyle name="Date Short" xfId="258"/>
    <cellStyle name="DELTA" xfId="259"/>
    <cellStyle name="DELTA 2" xfId="260"/>
    <cellStyle name="DELTA 3" xfId="261"/>
    <cellStyle name="DELTA 4" xfId="262"/>
    <cellStyle name="DELTA_Вата дорога" xfId="263"/>
    <cellStyle name="DistributionType" xfId="264"/>
    <cellStyle name="Dziesietny [0]_PERSONAL" xfId="265"/>
    <cellStyle name="Dziesietny_PERSONAL" xfId="266"/>
    <cellStyle name="Enter Currency (0)" xfId="267"/>
    <cellStyle name="Enter Currency (2)" xfId="268"/>
    <cellStyle name="Enter Units (0)" xfId="269"/>
    <cellStyle name="Enter Units (1)" xfId="270"/>
    <cellStyle name="Enter Units (2)" xfId="271"/>
    <cellStyle name="F2" xfId="272"/>
    <cellStyle name="F3" xfId="273"/>
    <cellStyle name="F4" xfId="274"/>
    <cellStyle name="F5" xfId="275"/>
    <cellStyle name="F6" xfId="276"/>
    <cellStyle name="F7" xfId="277"/>
    <cellStyle name="F8" xfId="278"/>
    <cellStyle name="Flag" xfId="279"/>
    <cellStyle name="Flag 2" xfId="280"/>
    <cellStyle name="Flag 3" xfId="281"/>
    <cellStyle name="Flag 4" xfId="282"/>
    <cellStyle name="Flag_Вата дорога" xfId="283"/>
    <cellStyle name="Grey" xfId="284"/>
    <cellStyle name="Header1" xfId="285"/>
    <cellStyle name="Header2" xfId="286"/>
    <cellStyle name="Heading 1" xfId="287"/>
    <cellStyle name="Heading1" xfId="288"/>
    <cellStyle name="Heading2" xfId="289"/>
    <cellStyle name="Heading3" xfId="290"/>
    <cellStyle name="Heading4" xfId="291"/>
    <cellStyle name="Heading5" xfId="292"/>
    <cellStyle name="Heading6" xfId="293"/>
    <cellStyle name="Headline III" xfId="294"/>
    <cellStyle name="Horizontal" xfId="295"/>
    <cellStyle name="Horizontal 2" xfId="296"/>
    <cellStyle name="Horizontal 3" xfId="297"/>
    <cellStyle name="Horizontal 4" xfId="298"/>
    <cellStyle name="Horizontal_Вата дорога" xfId="299"/>
    <cellStyle name="Hyperlink" xfId="300"/>
    <cellStyle name="Iau?iue_Sheet1" xfId="301"/>
    <cellStyle name="Input [yellow]" xfId="302"/>
    <cellStyle name="Link Currency (0)" xfId="303"/>
    <cellStyle name="Link Currency (2)" xfId="304"/>
    <cellStyle name="Link Units (0)" xfId="305"/>
    <cellStyle name="Link Units (1)" xfId="306"/>
    <cellStyle name="Link Units (2)" xfId="307"/>
    <cellStyle name="Matrix" xfId="308"/>
    <cellStyle name="Matrix 2" xfId="309"/>
    <cellStyle name="Matrix 3" xfId="310"/>
    <cellStyle name="Matrix 4" xfId="311"/>
    <cellStyle name="Matrix_Вата дорога" xfId="312"/>
    <cellStyle name="normal" xfId="313"/>
    <cellStyle name="Normal - Style1" xfId="314"/>
    <cellStyle name="Normal_1_1" xfId="315"/>
    <cellStyle name="normбlnм_laroux" xfId="316"/>
    <cellStyle name="Oleg_Style I" xfId="317"/>
    <cellStyle name="Option" xfId="318"/>
    <cellStyle name="Percent [0]" xfId="319"/>
    <cellStyle name="Percent [00]" xfId="320"/>
    <cellStyle name="Percent [2]" xfId="321"/>
    <cellStyle name="PrePop Currency (0)" xfId="322"/>
    <cellStyle name="PrePop Currency (2)" xfId="323"/>
    <cellStyle name="PrePop Units (0)" xfId="324"/>
    <cellStyle name="PrePop Units (1)" xfId="325"/>
    <cellStyle name="PrePop Units (2)" xfId="326"/>
    <cellStyle name="Price" xfId="327"/>
    <cellStyle name="Product" xfId="328"/>
    <cellStyle name="ResellerType" xfId="329"/>
    <cellStyle name="Rubles" xfId="330"/>
    <cellStyle name="Style 1" xfId="331"/>
    <cellStyle name="Text Indent A" xfId="332"/>
    <cellStyle name="Text Indent B" xfId="333"/>
    <cellStyle name="Text Indent C" xfId="334"/>
    <cellStyle name="Unit" xfId="335"/>
    <cellStyle name="Walutowy [0]_PERSONAL" xfId="336"/>
    <cellStyle name="Walutowy_PERSONAL" xfId="337"/>
    <cellStyle name="Акт" xfId="14"/>
    <cellStyle name="АктМТСН" xfId="15"/>
    <cellStyle name="Акцент1 2" xfId="338"/>
    <cellStyle name="Акцент1 2 2" xfId="339"/>
    <cellStyle name="Акцент1 2 3" xfId="340"/>
    <cellStyle name="Акцент1 3" xfId="341"/>
    <cellStyle name="Акцент2 2" xfId="342"/>
    <cellStyle name="Акцент2 2 2" xfId="343"/>
    <cellStyle name="Акцент2 2 3" xfId="344"/>
    <cellStyle name="Акцент2 3" xfId="345"/>
    <cellStyle name="Акцент3 2" xfId="346"/>
    <cellStyle name="Акцент3 2 2" xfId="347"/>
    <cellStyle name="Акцент3 2 3" xfId="348"/>
    <cellStyle name="Акцент3 3" xfId="349"/>
    <cellStyle name="Акцент4 2" xfId="350"/>
    <cellStyle name="Акцент4 2 2" xfId="351"/>
    <cellStyle name="Акцент4 2 3" xfId="352"/>
    <cellStyle name="Акцент4 3" xfId="353"/>
    <cellStyle name="Акцент5 2" xfId="354"/>
    <cellStyle name="Акцент5 2 2" xfId="355"/>
    <cellStyle name="Акцент5 2 3" xfId="356"/>
    <cellStyle name="Акцент5 3" xfId="357"/>
    <cellStyle name="Акцент6 2" xfId="358"/>
    <cellStyle name="Акцент6 2 2" xfId="359"/>
    <cellStyle name="Акцент6 2 3" xfId="360"/>
    <cellStyle name="Акцент6 3" xfId="361"/>
    <cellStyle name="Ввод  2" xfId="362"/>
    <cellStyle name="Ввод  2 2" xfId="363"/>
    <cellStyle name="Ввод  2 3" xfId="364"/>
    <cellStyle name="Ввод  3" xfId="365"/>
    <cellStyle name="ВедРесурсов" xfId="16"/>
    <cellStyle name="ВедРесурсовАкт" xfId="17"/>
    <cellStyle name="Вывод 2" xfId="366"/>
    <cellStyle name="Вывод 2 2" xfId="367"/>
    <cellStyle name="Вывод 2 3" xfId="368"/>
    <cellStyle name="Вывод 3" xfId="369"/>
    <cellStyle name="Вычисление 2" xfId="370"/>
    <cellStyle name="Вычисление 2 2" xfId="371"/>
    <cellStyle name="Вычисление 2 3" xfId="372"/>
    <cellStyle name="Вычисление 3" xfId="373"/>
    <cellStyle name="Группа" xfId="374"/>
    <cellStyle name="Дата" xfId="375"/>
    <cellStyle name="Заголовок 1 2" xfId="376"/>
    <cellStyle name="Заголовок 1 2 2" xfId="377"/>
    <cellStyle name="Заголовок 1 2 3" xfId="378"/>
    <cellStyle name="Заголовок 1 3" xfId="379"/>
    <cellStyle name="Заголовок 2 2" xfId="380"/>
    <cellStyle name="Заголовок 2 2 2" xfId="381"/>
    <cellStyle name="Заголовок 2 2 3" xfId="382"/>
    <cellStyle name="Заголовок 2 3" xfId="383"/>
    <cellStyle name="Заголовок 3 2" xfId="384"/>
    <cellStyle name="Заголовок 3 2 2" xfId="385"/>
    <cellStyle name="Заголовок 3 2 3" xfId="386"/>
    <cellStyle name="Заголовок 3 3" xfId="387"/>
    <cellStyle name="Заголовок 4 2" xfId="388"/>
    <cellStyle name="Заголовок 4 2 2" xfId="389"/>
    <cellStyle name="Заголовок 4 2 3" xfId="390"/>
    <cellStyle name="Заголовок 4 3" xfId="391"/>
    <cellStyle name="Звезды" xfId="392"/>
    <cellStyle name="Индексы" xfId="18"/>
    <cellStyle name="Итог 2" xfId="393"/>
    <cellStyle name="Итог 2 2" xfId="394"/>
    <cellStyle name="Итог 2 3" xfId="395"/>
    <cellStyle name="Итог 3" xfId="396"/>
    <cellStyle name="Итоги" xfId="19"/>
    <cellStyle name="ИтогоАктБазЦ" xfId="20"/>
    <cellStyle name="ИтогоАктБИМ" xfId="21"/>
    <cellStyle name="ИтогоАктРесМет" xfId="22"/>
    <cellStyle name="ИтогоБазЦ" xfId="23"/>
    <cellStyle name="ИтогоБИМ" xfId="24"/>
    <cellStyle name="ИтогоРесМет" xfId="25"/>
    <cellStyle name="Контрольная ячейка 2" xfId="397"/>
    <cellStyle name="Контрольная ячейка 2 2" xfId="398"/>
    <cellStyle name="Контрольная ячейка 2 3" xfId="399"/>
    <cellStyle name="Контрольная ячейка 3" xfId="400"/>
    <cellStyle name="ЛокСмета" xfId="26"/>
    <cellStyle name="ЛокСмМТСН" xfId="27"/>
    <cellStyle name="М29" xfId="28"/>
    <cellStyle name="Название 2" xfId="401"/>
    <cellStyle name="Название 2 2" xfId="402"/>
    <cellStyle name="Название 2 3" xfId="403"/>
    <cellStyle name="Название 3" xfId="404"/>
    <cellStyle name="Нейтральный 2" xfId="405"/>
    <cellStyle name="Нейтральный 2 2" xfId="406"/>
    <cellStyle name="Нейтральный 2 3" xfId="407"/>
    <cellStyle name="Нейтральный 3" xfId="408"/>
    <cellStyle name="ОбСмета" xfId="29"/>
    <cellStyle name="Обычный" xfId="0" builtinId="0"/>
    <cellStyle name="Обычный 10" xfId="30"/>
    <cellStyle name="Обычный 10 2" xfId="8"/>
    <cellStyle name="Обычный 10 3" xfId="409"/>
    <cellStyle name="Обычный 11" xfId="31"/>
    <cellStyle name="Обычный 12" xfId="410"/>
    <cellStyle name="Обычный 12 2" xfId="411"/>
    <cellStyle name="Обычный 13" xfId="32"/>
    <cellStyle name="Обычный 14" xfId="33"/>
    <cellStyle name="Обычный 15" xfId="34"/>
    <cellStyle name="Обычный 16" xfId="35"/>
    <cellStyle name="Обычный 17" xfId="412"/>
    <cellStyle name="Обычный 18" xfId="36"/>
    <cellStyle name="Обычный 2" xfId="13"/>
    <cellStyle name="Обычный 2 2" xfId="413"/>
    <cellStyle name="Обычный 2 2 2" xfId="414"/>
    <cellStyle name="Обычный 2 2 2 2" xfId="415"/>
    <cellStyle name="Обычный 2 2 2 2 2" xfId="416"/>
    <cellStyle name="Обычный 2 2 2 2 2 2" xfId="417"/>
    <cellStyle name="Обычный 2 2 2 2 2 2 2" xfId="418"/>
    <cellStyle name="Обычный 2 2 2 2 2 2 2 2" xfId="419"/>
    <cellStyle name="Обычный 2 2 2 2 2 2 3" xfId="420"/>
    <cellStyle name="Обычный 2 2 2 2 2 3" xfId="421"/>
    <cellStyle name="Обычный 2 2 2 2 2 3 2" xfId="422"/>
    <cellStyle name="Обычный 2 2 2 2 3" xfId="423"/>
    <cellStyle name="Обычный 2 2 2 2 3 2" xfId="424"/>
    <cellStyle name="Обычный 2 2 2 3" xfId="425"/>
    <cellStyle name="Обычный 2 2 2 4" xfId="426"/>
    <cellStyle name="Обычный 2 2 2 4 2" xfId="427"/>
    <cellStyle name="Обычный 2 2 3" xfId="428"/>
    <cellStyle name="Обычный 2 2 4" xfId="429"/>
    <cellStyle name="Обычный 2 2 4 2" xfId="430"/>
    <cellStyle name="Обычный 2 3" xfId="431"/>
    <cellStyle name="Обычный 2 4" xfId="432"/>
    <cellStyle name="Обычный 2_Индекс РУ 3 №3 " xfId="9"/>
    <cellStyle name="Обычный 20" xfId="433"/>
    <cellStyle name="Обычный 3" xfId="37"/>
    <cellStyle name="Обычный 4" xfId="38"/>
    <cellStyle name="Обычный 4 2" xfId="434"/>
    <cellStyle name="Обычный 5" xfId="39"/>
    <cellStyle name="Обычный 6" xfId="40"/>
    <cellStyle name="Обычный 6 2" xfId="435"/>
    <cellStyle name="Обычный 6 3" xfId="436"/>
    <cellStyle name="Обычный 6 4" xfId="437"/>
    <cellStyle name="Обычный 6_Вата дорога" xfId="438"/>
    <cellStyle name="Обычный 7" xfId="41"/>
    <cellStyle name="Обычный 8" xfId="42"/>
    <cellStyle name="Обычный 9" xfId="43"/>
    <cellStyle name="Обычный 9 2" xfId="439"/>
    <cellStyle name="Обычный 9 3" xfId="440"/>
    <cellStyle name="Обычный 9 4" xfId="441"/>
    <cellStyle name="Обычный 9_Вата дорога" xfId="442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араметр" xfId="44"/>
    <cellStyle name="ПеременныеСметы" xfId="45"/>
    <cellStyle name="Плохой 2" xfId="443"/>
    <cellStyle name="Плохой 2 2" xfId="444"/>
    <cellStyle name="Плохой 2 3" xfId="445"/>
    <cellStyle name="Плохой 3" xfId="446"/>
    <cellStyle name="ПодПодраздел" xfId="447"/>
    <cellStyle name="Подраздел" xfId="448"/>
    <cellStyle name="Пояснение 2" xfId="449"/>
    <cellStyle name="Пояснение 2 2" xfId="450"/>
    <cellStyle name="Пояснение 2 3" xfId="451"/>
    <cellStyle name="Пояснение 3" xfId="452"/>
    <cellStyle name="Примечание 2" xfId="453"/>
    <cellStyle name="Примечание 2 2" xfId="454"/>
    <cellStyle name="Примечание 2 3" xfId="455"/>
    <cellStyle name="Примечание 3" xfId="456"/>
    <cellStyle name="Процентный" xfId="1" builtinId="5"/>
    <cellStyle name="Процентный 2" xfId="457"/>
    <cellStyle name="Раздел" xfId="458"/>
    <cellStyle name="РесСмета" xfId="46"/>
    <cellStyle name="СводВедРес" xfId="47"/>
    <cellStyle name="СводкаСтоимРаб" xfId="48"/>
    <cellStyle name="СводРасч" xfId="49"/>
    <cellStyle name="Связанная ячейка 2" xfId="459"/>
    <cellStyle name="Связанная ячейка 2 2" xfId="460"/>
    <cellStyle name="Связанная ячейка 2 3" xfId="461"/>
    <cellStyle name="Связанная ячейка 3" xfId="462"/>
    <cellStyle name="Стиль 1" xfId="463"/>
    <cellStyle name="Стиль 1 2" xfId="12"/>
    <cellStyle name="Стиль 1_1310.1.17  БКНС-1 Тайл.м.м" xfId="50"/>
    <cellStyle name="Строка нечётная" xfId="464"/>
    <cellStyle name="Строка чётная" xfId="465"/>
    <cellStyle name="Текст предупреждения 2" xfId="466"/>
    <cellStyle name="Текст предупреждения 2 2" xfId="467"/>
    <cellStyle name="Текст предупреждения 2 3" xfId="468"/>
    <cellStyle name="Текст предупреждения 3" xfId="469"/>
    <cellStyle name="Титул" xfId="51"/>
    <cellStyle name="Тысячи [0]_ прил.2,4" xfId="470"/>
    <cellStyle name="Тысячи_ прил.2,4" xfId="471"/>
    <cellStyle name="Финансовый 2" xfId="472"/>
    <cellStyle name="Финансовый 2 2" xfId="473"/>
    <cellStyle name="Финансовый 2 3" xfId="474"/>
    <cellStyle name="Финансовый 3" xfId="475"/>
    <cellStyle name="Финансовый 4" xfId="476"/>
    <cellStyle name="Финансовый 4 2" xfId="477"/>
    <cellStyle name="Финансовый 4 3" xfId="478"/>
    <cellStyle name="Финансовый 4 4" xfId="479"/>
    <cellStyle name="Формула" xfId="480"/>
    <cellStyle name="Хвост" xfId="52"/>
    <cellStyle name="Хороший 2" xfId="481"/>
    <cellStyle name="Хороший 2 2" xfId="482"/>
    <cellStyle name="Хороший 2 3" xfId="483"/>
    <cellStyle name="Хороший 3" xfId="484"/>
    <cellStyle name="Цена" xfId="485"/>
    <cellStyle name="Ценник" xfId="53"/>
    <cellStyle name="Экспертиза" xfId="5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ncharovaNN/Documents/&#1052;&#1054;&#1071;%20%2014.09.2015/&#1055;&#1056;&#1041;/&#1057;&#1077;&#1074;&#1077;&#1088;&#1086;-&#1055;&#1086;&#1082;&#1091;&#1088;&#1089;&#1082;&#1086;&#1077;%20&#1084;.&#1088;.&#1085;/&#1050;&#1091;&#1089;&#1090;%20103/&#1060;&#1086;&#1088;&#1084;&#1072;%208.2%20&#1056;&#1072;&#1089;&#1095;&#1077;&#1090;%20&#1076;&#1086;&#1075;&#1086;&#1074;&#1086;&#1088;&#1085;&#1086;&#1081;%20&#1094;&#1077;&#1085;&#1099;%20%20&#1089;&#1090;&#1088;&#1086;&#1080;&#1090;&#1077;&#1083;&#1100;&#1089;&#1090;&#1074;&#1072;%20&#1086;&#1073;&#1098;&#1077;&#1082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2"/>
      <sheetName val="материалы"/>
      <sheetName val="доставка материалов"/>
      <sheetName val="прил. №1 к ф.8.2"/>
      <sheetName val="прил. №2 к ф.8"/>
      <sheetName val="прил. №3 к ф.8.2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2"/>
  <sheetViews>
    <sheetView showGridLines="0" view="pageBreakPreview" zoomScale="70" zoomScaleNormal="100" zoomScaleSheetLayoutView="70" workbookViewId="0">
      <pane xSplit="2" topLeftCell="C1" activePane="topRight" state="frozen"/>
      <selection activeCell="A8" sqref="A8"/>
      <selection pane="topRight" activeCell="G50" sqref="G50:J50"/>
    </sheetView>
  </sheetViews>
  <sheetFormatPr defaultColWidth="8.85546875" defaultRowHeight="12.75" x14ac:dyDescent="0.2"/>
  <cols>
    <col min="1" max="1" width="12.5703125" style="1" customWidth="1"/>
    <col min="2" max="2" width="49.7109375" style="1" customWidth="1"/>
    <col min="3" max="3" width="5.7109375" style="1" customWidth="1"/>
    <col min="4" max="4" width="8.5703125" style="1" customWidth="1"/>
    <col min="5" max="5" width="11" style="1" customWidth="1"/>
    <col min="6" max="14" width="11.7109375" style="1" customWidth="1"/>
    <col min="15" max="17" width="11.7109375" style="46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510" t="s">
        <v>26</v>
      </c>
      <c r="C1" s="510"/>
      <c r="D1" s="510"/>
      <c r="E1" s="510"/>
      <c r="F1" s="510"/>
      <c r="G1" s="510"/>
      <c r="H1" s="510"/>
      <c r="I1" s="510"/>
      <c r="J1" s="510"/>
      <c r="K1" s="510"/>
      <c r="L1" s="510"/>
      <c r="M1" s="510"/>
      <c r="N1" s="510"/>
      <c r="O1" s="510"/>
      <c r="P1" s="510"/>
      <c r="Q1" s="510"/>
      <c r="R1" s="510"/>
      <c r="S1" s="183"/>
      <c r="T1" s="511" t="s">
        <v>87</v>
      </c>
      <c r="U1" s="511"/>
      <c r="V1" s="511"/>
      <c r="W1" s="511"/>
      <c r="X1" s="511"/>
      <c r="Y1" s="511"/>
      <c r="Z1" s="511"/>
      <c r="AA1" s="511"/>
    </row>
    <row r="2" spans="1:27" x14ac:dyDescent="0.2">
      <c r="B2" s="512" t="s">
        <v>119</v>
      </c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183"/>
      <c r="T2" s="511"/>
      <c r="U2" s="511"/>
      <c r="V2" s="511"/>
      <c r="W2" s="511"/>
      <c r="X2" s="511"/>
      <c r="Y2" s="511"/>
      <c r="Z2" s="511"/>
      <c r="AA2" s="511"/>
    </row>
    <row r="3" spans="1:27" ht="15.75" x14ac:dyDescent="0.25">
      <c r="B3" s="184" t="s">
        <v>120</v>
      </c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3"/>
      <c r="T3" s="513" t="s">
        <v>108</v>
      </c>
      <c r="U3" s="513"/>
      <c r="V3" s="513"/>
      <c r="W3" s="513"/>
      <c r="X3" s="513"/>
      <c r="Y3" s="513"/>
      <c r="Z3" s="513"/>
      <c r="AA3" s="513"/>
    </row>
    <row r="4" spans="1:27" x14ac:dyDescent="0.2"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3"/>
      <c r="T4" s="183"/>
      <c r="U4" s="183"/>
      <c r="V4" s="183"/>
      <c r="W4" s="41"/>
    </row>
    <row r="5" spans="1:27" ht="14.25" thickBot="1" x14ac:dyDescent="0.25"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47"/>
      <c r="P5" s="47"/>
      <c r="Q5" s="47"/>
      <c r="R5" s="183"/>
      <c r="S5" s="183"/>
      <c r="T5" s="183"/>
      <c r="U5" s="183"/>
      <c r="V5" s="514"/>
      <c r="W5" s="514"/>
    </row>
    <row r="6" spans="1:27" ht="26.25" customHeight="1" thickBot="1" x14ac:dyDescent="0.25">
      <c r="A6" s="484" t="s">
        <v>0</v>
      </c>
      <c r="B6" s="515" t="s">
        <v>1</v>
      </c>
      <c r="C6" s="516" t="s">
        <v>84</v>
      </c>
      <c r="D6" s="516" t="s">
        <v>85</v>
      </c>
      <c r="E6" s="517" t="s">
        <v>40</v>
      </c>
      <c r="F6" s="484" t="s">
        <v>41</v>
      </c>
      <c r="G6" s="487" t="s">
        <v>31</v>
      </c>
      <c r="H6" s="488"/>
      <c r="I6" s="488"/>
      <c r="J6" s="488"/>
      <c r="K6" s="488"/>
      <c r="L6" s="488"/>
      <c r="M6" s="488"/>
      <c r="N6" s="489"/>
      <c r="O6" s="490" t="s">
        <v>2</v>
      </c>
      <c r="P6" s="490"/>
      <c r="Q6" s="490"/>
      <c r="R6" s="488"/>
      <c r="S6" s="488"/>
      <c r="T6" s="488"/>
      <c r="U6" s="488"/>
      <c r="V6" s="488"/>
      <c r="W6" s="489"/>
    </row>
    <row r="7" spans="1:27" ht="21.75" customHeight="1" x14ac:dyDescent="0.2">
      <c r="A7" s="485"/>
      <c r="B7" s="508"/>
      <c r="C7" s="462"/>
      <c r="D7" s="462"/>
      <c r="E7" s="518"/>
      <c r="F7" s="485"/>
      <c r="G7" s="462" t="s">
        <v>42</v>
      </c>
      <c r="H7" s="491" t="s">
        <v>3</v>
      </c>
      <c r="I7" s="492"/>
      <c r="J7" s="492"/>
      <c r="K7" s="492"/>
      <c r="L7" s="493"/>
      <c r="M7" s="161"/>
      <c r="N7" s="288"/>
      <c r="O7" s="494" t="s">
        <v>39</v>
      </c>
      <c r="P7" s="497" t="s">
        <v>3</v>
      </c>
      <c r="Q7" s="498"/>
      <c r="R7" s="499" t="s">
        <v>37</v>
      </c>
      <c r="S7" s="502" t="s">
        <v>116</v>
      </c>
      <c r="T7" s="502" t="s">
        <v>36</v>
      </c>
      <c r="U7" s="502" t="s">
        <v>34</v>
      </c>
      <c r="V7" s="502" t="s">
        <v>33</v>
      </c>
      <c r="W7" s="505" t="s">
        <v>62</v>
      </c>
    </row>
    <row r="8" spans="1:27" ht="44.25" customHeight="1" x14ac:dyDescent="0.2">
      <c r="A8" s="485"/>
      <c r="B8" s="508"/>
      <c r="C8" s="462"/>
      <c r="D8" s="462"/>
      <c r="E8" s="518"/>
      <c r="F8" s="485"/>
      <c r="G8" s="462"/>
      <c r="H8" s="508" t="s">
        <v>43</v>
      </c>
      <c r="I8" s="460" t="s">
        <v>38</v>
      </c>
      <c r="J8" s="460" t="s">
        <v>30</v>
      </c>
      <c r="K8" s="460" t="s">
        <v>34</v>
      </c>
      <c r="L8" s="460" t="s">
        <v>33</v>
      </c>
      <c r="M8" s="462" t="s">
        <v>4</v>
      </c>
      <c r="N8" s="463" t="s">
        <v>35</v>
      </c>
      <c r="O8" s="495"/>
      <c r="P8" s="150" t="s">
        <v>27</v>
      </c>
      <c r="Q8" s="311" t="s">
        <v>5</v>
      </c>
      <c r="R8" s="500"/>
      <c r="S8" s="503"/>
      <c r="T8" s="503"/>
      <c r="U8" s="503"/>
      <c r="V8" s="503"/>
      <c r="W8" s="506"/>
    </row>
    <row r="9" spans="1:27" ht="62.25" customHeight="1" thickBot="1" x14ac:dyDescent="0.25">
      <c r="A9" s="486"/>
      <c r="B9" s="509"/>
      <c r="C9" s="461"/>
      <c r="D9" s="461"/>
      <c r="E9" s="519"/>
      <c r="F9" s="486"/>
      <c r="G9" s="461"/>
      <c r="H9" s="509"/>
      <c r="I9" s="461"/>
      <c r="J9" s="461"/>
      <c r="K9" s="461"/>
      <c r="L9" s="461"/>
      <c r="M9" s="461"/>
      <c r="N9" s="464"/>
      <c r="O9" s="496"/>
      <c r="P9" s="168" t="s">
        <v>38</v>
      </c>
      <c r="Q9" s="312" t="s">
        <v>38</v>
      </c>
      <c r="R9" s="501"/>
      <c r="S9" s="504"/>
      <c r="T9" s="504"/>
      <c r="U9" s="504"/>
      <c r="V9" s="504"/>
      <c r="W9" s="507"/>
    </row>
    <row r="10" spans="1:27" ht="25.5" customHeight="1" x14ac:dyDescent="0.2">
      <c r="A10" s="271">
        <v>1</v>
      </c>
      <c r="B10" s="272">
        <f t="shared" ref="B10:J10" si="0">A10+1</f>
        <v>2</v>
      </c>
      <c r="C10" s="272">
        <v>3</v>
      </c>
      <c r="D10" s="272">
        <v>4</v>
      </c>
      <c r="E10" s="273">
        <v>5</v>
      </c>
      <c r="F10" s="258">
        <f t="shared" si="0"/>
        <v>6</v>
      </c>
      <c r="G10" s="166">
        <f t="shared" si="0"/>
        <v>7</v>
      </c>
      <c r="H10" s="166">
        <f t="shared" si="0"/>
        <v>8</v>
      </c>
      <c r="I10" s="166">
        <f t="shared" si="0"/>
        <v>9</v>
      </c>
      <c r="J10" s="166">
        <f t="shared" si="0"/>
        <v>10</v>
      </c>
      <c r="K10" s="166">
        <v>11</v>
      </c>
      <c r="L10" s="166">
        <v>12</v>
      </c>
      <c r="M10" s="166">
        <v>13</v>
      </c>
      <c r="N10" s="289">
        <v>14</v>
      </c>
      <c r="O10" s="313">
        <v>15</v>
      </c>
      <c r="P10" s="167">
        <v>16</v>
      </c>
      <c r="Q10" s="314">
        <v>17</v>
      </c>
      <c r="R10" s="258">
        <v>18</v>
      </c>
      <c r="S10" s="166">
        <v>19</v>
      </c>
      <c r="T10" s="166">
        <v>20</v>
      </c>
      <c r="U10" s="166">
        <v>21</v>
      </c>
      <c r="V10" s="166">
        <v>22</v>
      </c>
      <c r="W10" s="166">
        <f>V10+1</f>
        <v>23</v>
      </c>
    </row>
    <row r="11" spans="1:27" ht="30" customHeight="1" x14ac:dyDescent="0.2">
      <c r="A11" s="186"/>
      <c r="B11" s="148" t="s">
        <v>112</v>
      </c>
      <c r="C11" s="149" t="s">
        <v>113</v>
      </c>
      <c r="D11" s="187">
        <v>136527</v>
      </c>
      <c r="E11" s="274"/>
      <c r="F11" s="259"/>
      <c r="G11" s="188"/>
      <c r="H11" s="188"/>
      <c r="I11" s="188"/>
      <c r="J11" s="188"/>
      <c r="K11" s="188"/>
      <c r="L11" s="188"/>
      <c r="M11" s="149"/>
      <c r="N11" s="290"/>
      <c r="O11" s="315"/>
      <c r="P11" s="60"/>
      <c r="Q11" s="316"/>
      <c r="R11" s="300"/>
      <c r="S11" s="61"/>
      <c r="T11" s="61"/>
      <c r="U11" s="61"/>
      <c r="V11" s="61"/>
      <c r="W11" s="61"/>
    </row>
    <row r="12" spans="1:27" s="206" customFormat="1" ht="30" customHeight="1" x14ac:dyDescent="0.2">
      <c r="A12" s="286" t="s">
        <v>125</v>
      </c>
      <c r="B12" s="203" t="s">
        <v>121</v>
      </c>
      <c r="C12" s="204"/>
      <c r="D12" s="205"/>
      <c r="E12" s="275">
        <f>F12+G12+I12+K12+L12</f>
        <v>16856</v>
      </c>
      <c r="F12" s="257">
        <v>0</v>
      </c>
      <c r="G12" s="230">
        <v>13249</v>
      </c>
      <c r="H12" s="230">
        <v>2736</v>
      </c>
      <c r="I12" s="230">
        <v>0</v>
      </c>
      <c r="J12" s="230">
        <v>0</v>
      </c>
      <c r="K12" s="230">
        <v>2357</v>
      </c>
      <c r="L12" s="230">
        <v>1250</v>
      </c>
      <c r="M12" s="231">
        <v>0</v>
      </c>
      <c r="N12" s="291">
        <v>63.24</v>
      </c>
      <c r="O12" s="317"/>
      <c r="P12" s="230"/>
      <c r="Q12" s="275"/>
      <c r="R12" s="257"/>
      <c r="S12" s="230"/>
      <c r="T12" s="230"/>
      <c r="U12" s="230"/>
      <c r="V12" s="230"/>
      <c r="W12" s="239"/>
    </row>
    <row r="13" spans="1:27" s="206" customFormat="1" ht="36.75" customHeight="1" x14ac:dyDescent="0.2">
      <c r="A13" s="285" t="s">
        <v>126</v>
      </c>
      <c r="B13" s="256" t="s">
        <v>122</v>
      </c>
      <c r="C13" s="204"/>
      <c r="D13" s="205"/>
      <c r="E13" s="275">
        <f t="shared" ref="E13:E15" si="1">F13+G13+I13+K13+L13</f>
        <v>17995746</v>
      </c>
      <c r="F13" s="257">
        <v>70105</v>
      </c>
      <c r="G13" s="230">
        <v>6537446</v>
      </c>
      <c r="H13" s="230">
        <v>434528</v>
      </c>
      <c r="I13" s="230">
        <v>10637593</v>
      </c>
      <c r="J13" s="230">
        <v>4097110</v>
      </c>
      <c r="K13" s="230">
        <v>499741</v>
      </c>
      <c r="L13" s="230">
        <v>250861</v>
      </c>
      <c r="M13" s="231">
        <v>2877.46</v>
      </c>
      <c r="N13" s="291">
        <v>10250.91</v>
      </c>
      <c r="O13" s="317"/>
      <c r="P13" s="230"/>
      <c r="Q13" s="275"/>
      <c r="R13" s="257"/>
      <c r="S13" s="230"/>
      <c r="T13" s="230"/>
      <c r="U13" s="230"/>
      <c r="V13" s="230"/>
      <c r="W13" s="239"/>
    </row>
    <row r="14" spans="1:27" s="206" customFormat="1" ht="30" customHeight="1" x14ac:dyDescent="0.2">
      <c r="A14" s="287" t="s">
        <v>123</v>
      </c>
      <c r="B14" s="256" t="s">
        <v>124</v>
      </c>
      <c r="C14" s="204"/>
      <c r="D14" s="205"/>
      <c r="E14" s="275">
        <f t="shared" si="1"/>
        <v>68684</v>
      </c>
      <c r="F14" s="257">
        <v>730</v>
      </c>
      <c r="G14" s="230">
        <v>14638</v>
      </c>
      <c r="H14" s="230">
        <v>2740</v>
      </c>
      <c r="I14" s="230">
        <v>44849</v>
      </c>
      <c r="J14" s="230">
        <v>0</v>
      </c>
      <c r="K14" s="230">
        <v>5170</v>
      </c>
      <c r="L14" s="230">
        <v>3297</v>
      </c>
      <c r="M14" s="231">
        <v>29.24</v>
      </c>
      <c r="N14" s="291">
        <v>68.11</v>
      </c>
      <c r="O14" s="317"/>
      <c r="P14" s="230"/>
      <c r="Q14" s="275"/>
      <c r="R14" s="257"/>
      <c r="S14" s="230"/>
      <c r="T14" s="230"/>
      <c r="U14" s="230"/>
      <c r="V14" s="230"/>
      <c r="W14" s="239"/>
    </row>
    <row r="15" spans="1:27" s="206" customFormat="1" ht="30" customHeight="1" x14ac:dyDescent="0.2">
      <c r="A15" s="285" t="s">
        <v>127</v>
      </c>
      <c r="B15" s="256" t="s">
        <v>128</v>
      </c>
      <c r="C15" s="204"/>
      <c r="D15" s="205"/>
      <c r="E15" s="275">
        <f t="shared" si="1"/>
        <v>14870</v>
      </c>
      <c r="F15" s="257">
        <v>887</v>
      </c>
      <c r="G15" s="230">
        <v>690</v>
      </c>
      <c r="H15" s="230">
        <v>131</v>
      </c>
      <c r="I15" s="230">
        <v>11444</v>
      </c>
      <c r="J15" s="230">
        <v>0</v>
      </c>
      <c r="K15" s="230">
        <v>1158</v>
      </c>
      <c r="L15" s="230">
        <v>691</v>
      </c>
      <c r="M15" s="231">
        <v>36.25</v>
      </c>
      <c r="N15" s="291">
        <v>3.05</v>
      </c>
      <c r="O15" s="317"/>
      <c r="P15" s="230"/>
      <c r="Q15" s="275"/>
      <c r="R15" s="257"/>
      <c r="S15" s="230"/>
      <c r="T15" s="230"/>
      <c r="U15" s="230"/>
      <c r="V15" s="230"/>
      <c r="W15" s="239"/>
    </row>
    <row r="16" spans="1:27" s="211" customFormat="1" ht="23.25" customHeight="1" x14ac:dyDescent="0.2">
      <c r="A16" s="207"/>
      <c r="B16" s="208" t="s">
        <v>117</v>
      </c>
      <c r="C16" s="209" t="s">
        <v>114</v>
      </c>
      <c r="D16" s="210">
        <v>1656</v>
      </c>
      <c r="E16" s="276"/>
      <c r="F16" s="260"/>
      <c r="G16" s="232"/>
      <c r="H16" s="232"/>
      <c r="I16" s="232"/>
      <c r="J16" s="232"/>
      <c r="K16" s="232"/>
      <c r="L16" s="232"/>
      <c r="M16" s="232"/>
      <c r="N16" s="292"/>
      <c r="O16" s="318"/>
      <c r="P16" s="233"/>
      <c r="Q16" s="319"/>
      <c r="R16" s="301"/>
      <c r="S16" s="234"/>
      <c r="T16" s="234"/>
      <c r="U16" s="234"/>
      <c r="V16" s="234"/>
      <c r="W16" s="238"/>
    </row>
    <row r="17" spans="1:23" s="237" customFormat="1" ht="24.75" customHeight="1" x14ac:dyDescent="0.2">
      <c r="A17" s="235"/>
      <c r="B17" s="229" t="s">
        <v>6</v>
      </c>
      <c r="C17" s="229"/>
      <c r="D17" s="229"/>
      <c r="E17" s="277">
        <f>E12+E13+E14+E15</f>
        <v>18096156</v>
      </c>
      <c r="F17" s="261">
        <f>F12+F13+F14+F15</f>
        <v>71722</v>
      </c>
      <c r="G17" s="284">
        <f t="shared" ref="G17:N17" si="2">G12+G13+G14+G15</f>
        <v>6566023</v>
      </c>
      <c r="H17" s="284">
        <f t="shared" si="2"/>
        <v>440135</v>
      </c>
      <c r="I17" s="284">
        <f t="shared" si="2"/>
        <v>10693886</v>
      </c>
      <c r="J17" s="284">
        <f t="shared" si="2"/>
        <v>4097110</v>
      </c>
      <c r="K17" s="284">
        <f t="shared" si="2"/>
        <v>508426</v>
      </c>
      <c r="L17" s="284">
        <f t="shared" si="2"/>
        <v>256099</v>
      </c>
      <c r="M17" s="284">
        <f t="shared" si="2"/>
        <v>2943</v>
      </c>
      <c r="N17" s="261">
        <f t="shared" si="2"/>
        <v>10385</v>
      </c>
      <c r="O17" s="320"/>
      <c r="P17" s="236"/>
      <c r="Q17" s="277"/>
      <c r="R17" s="261"/>
      <c r="S17" s="236"/>
      <c r="T17" s="236"/>
      <c r="U17" s="236"/>
      <c r="V17" s="236"/>
      <c r="W17" s="240"/>
    </row>
    <row r="18" spans="1:23" ht="27" customHeight="1" x14ac:dyDescent="0.2">
      <c r="A18" s="12"/>
      <c r="B18" s="148" t="s">
        <v>7</v>
      </c>
      <c r="C18" s="148"/>
      <c r="D18" s="148"/>
      <c r="E18" s="197"/>
      <c r="F18" s="262"/>
      <c r="G18" s="45"/>
      <c r="H18" s="45"/>
      <c r="I18" s="45"/>
      <c r="J18" s="45"/>
      <c r="K18" s="45"/>
      <c r="L18" s="45"/>
      <c r="M18" s="45"/>
      <c r="N18" s="293"/>
      <c r="O18" s="321"/>
      <c r="P18" s="62"/>
      <c r="Q18" s="322"/>
      <c r="R18" s="300"/>
      <c r="S18" s="61"/>
      <c r="T18" s="61"/>
      <c r="U18" s="61"/>
      <c r="V18" s="61"/>
      <c r="W18" s="244"/>
    </row>
    <row r="19" spans="1:23" ht="18.75" customHeight="1" x14ac:dyDescent="0.2">
      <c r="A19" s="12"/>
      <c r="B19" s="45" t="s">
        <v>8</v>
      </c>
      <c r="C19" s="45"/>
      <c r="D19" s="45"/>
      <c r="E19" s="197"/>
      <c r="F19" s="263"/>
      <c r="G19" s="45"/>
      <c r="H19" s="45"/>
      <c r="I19" s="45"/>
      <c r="J19" s="45"/>
      <c r="K19" s="45"/>
      <c r="L19" s="45"/>
      <c r="M19" s="45"/>
      <c r="N19" s="293"/>
      <c r="O19" s="321"/>
      <c r="P19" s="62"/>
      <c r="Q19" s="322"/>
      <c r="R19" s="300"/>
      <c r="S19" s="61"/>
      <c r="T19" s="61"/>
      <c r="U19" s="61"/>
      <c r="V19" s="61"/>
      <c r="W19" s="241"/>
    </row>
    <row r="20" spans="1:23" s="216" customFormat="1" ht="19.5" customHeight="1" x14ac:dyDescent="0.2">
      <c r="A20" s="212"/>
      <c r="B20" s="242" t="s">
        <v>29</v>
      </c>
      <c r="C20" s="242"/>
      <c r="D20" s="242"/>
      <c r="E20" s="278"/>
      <c r="F20" s="264"/>
      <c r="G20" s="213"/>
      <c r="H20" s="213"/>
      <c r="I20" s="213"/>
      <c r="J20" s="213"/>
      <c r="K20" s="213"/>
      <c r="L20" s="213"/>
      <c r="M20" s="213"/>
      <c r="N20" s="294"/>
      <c r="O20" s="323"/>
      <c r="P20" s="214"/>
      <c r="Q20" s="324"/>
      <c r="R20" s="302"/>
      <c r="S20" s="215"/>
      <c r="T20" s="215"/>
      <c r="U20" s="215"/>
      <c r="V20" s="215"/>
      <c r="W20" s="243"/>
    </row>
    <row r="21" spans="1:23" ht="18" customHeight="1" x14ac:dyDescent="0.2">
      <c r="A21" s="12"/>
      <c r="B21" s="63" t="s">
        <v>32</v>
      </c>
      <c r="C21" s="63"/>
      <c r="D21" s="63"/>
      <c r="E21" s="279"/>
      <c r="F21" s="265"/>
      <c r="G21" s="45"/>
      <c r="H21" s="45"/>
      <c r="I21" s="45"/>
      <c r="J21" s="45"/>
      <c r="K21" s="45"/>
      <c r="L21" s="45"/>
      <c r="M21" s="45"/>
      <c r="N21" s="293"/>
      <c r="O21" s="321"/>
      <c r="P21" s="62"/>
      <c r="Q21" s="322"/>
      <c r="R21" s="300"/>
      <c r="S21" s="61"/>
      <c r="T21" s="61"/>
      <c r="U21" s="61"/>
      <c r="V21" s="61"/>
      <c r="W21" s="244"/>
    </row>
    <row r="22" spans="1:23" ht="29.25" customHeight="1" x14ac:dyDescent="0.2">
      <c r="A22" s="12"/>
      <c r="B22" s="44" t="s">
        <v>10</v>
      </c>
      <c r="C22" s="44"/>
      <c r="D22" s="44"/>
      <c r="E22" s="279"/>
      <c r="F22" s="262"/>
      <c r="G22" s="45"/>
      <c r="H22" s="45"/>
      <c r="I22" s="45"/>
      <c r="J22" s="45"/>
      <c r="K22" s="45"/>
      <c r="L22" s="45"/>
      <c r="M22" s="45"/>
      <c r="N22" s="293"/>
      <c r="O22" s="321"/>
      <c r="P22" s="62"/>
      <c r="Q22" s="322"/>
      <c r="R22" s="300"/>
      <c r="S22" s="61"/>
      <c r="T22" s="61"/>
      <c r="U22" s="61"/>
      <c r="V22" s="61"/>
      <c r="W22" s="245"/>
    </row>
    <row r="23" spans="1:23" s="222" customFormat="1" ht="20.25" customHeight="1" x14ac:dyDescent="0.2">
      <c r="A23" s="217"/>
      <c r="B23" s="218" t="s">
        <v>44</v>
      </c>
      <c r="C23" s="218"/>
      <c r="D23" s="218"/>
      <c r="E23" s="280"/>
      <c r="F23" s="266"/>
      <c r="G23" s="219"/>
      <c r="H23" s="219"/>
      <c r="I23" s="219"/>
      <c r="J23" s="219"/>
      <c r="K23" s="219"/>
      <c r="L23" s="219"/>
      <c r="M23" s="219"/>
      <c r="N23" s="295"/>
      <c r="O23" s="325"/>
      <c r="P23" s="220"/>
      <c r="Q23" s="326"/>
      <c r="R23" s="303"/>
      <c r="S23" s="221"/>
      <c r="T23" s="221"/>
      <c r="U23" s="221"/>
      <c r="V23" s="221"/>
      <c r="W23" s="246"/>
    </row>
    <row r="24" spans="1:23" s="228" customFormat="1" ht="23.25" customHeight="1" x14ac:dyDescent="0.2">
      <c r="A24" s="223"/>
      <c r="B24" s="224" t="s">
        <v>45</v>
      </c>
      <c r="C24" s="224"/>
      <c r="D24" s="224"/>
      <c r="E24" s="281"/>
      <c r="F24" s="267"/>
      <c r="G24" s="225"/>
      <c r="H24" s="225"/>
      <c r="I24" s="225"/>
      <c r="J24" s="225"/>
      <c r="K24" s="225"/>
      <c r="L24" s="225"/>
      <c r="M24" s="225"/>
      <c r="N24" s="296"/>
      <c r="O24" s="327"/>
      <c r="P24" s="226"/>
      <c r="Q24" s="328"/>
      <c r="R24" s="304"/>
      <c r="S24" s="227"/>
      <c r="T24" s="227"/>
      <c r="U24" s="227"/>
      <c r="V24" s="227"/>
      <c r="W24" s="247"/>
    </row>
    <row r="25" spans="1:23" ht="13.5" x14ac:dyDescent="0.2">
      <c r="A25" s="12"/>
      <c r="B25" s="40" t="s">
        <v>111</v>
      </c>
      <c r="C25" s="40"/>
      <c r="D25" s="40"/>
      <c r="E25" s="282"/>
      <c r="F25" s="263"/>
      <c r="G25" s="45"/>
      <c r="H25" s="45"/>
      <c r="I25" s="45"/>
      <c r="J25" s="45"/>
      <c r="K25" s="45"/>
      <c r="L25" s="45"/>
      <c r="M25" s="45"/>
      <c r="N25" s="293"/>
      <c r="O25" s="321"/>
      <c r="P25" s="62"/>
      <c r="Q25" s="322"/>
      <c r="R25" s="300"/>
      <c r="S25" s="61"/>
      <c r="T25" s="61"/>
      <c r="U25" s="61"/>
      <c r="V25" s="61"/>
      <c r="W25" s="64"/>
    </row>
    <row r="26" spans="1:23" ht="27.75" customHeight="1" x14ac:dyDescent="0.2">
      <c r="A26" s="12"/>
      <c r="B26" s="45" t="s">
        <v>11</v>
      </c>
      <c r="C26" s="45"/>
      <c r="D26" s="45"/>
      <c r="E26" s="197"/>
      <c r="F26" s="263"/>
      <c r="G26" s="45"/>
      <c r="H26" s="45"/>
      <c r="I26" s="45"/>
      <c r="J26" s="45"/>
      <c r="K26" s="45"/>
      <c r="L26" s="45"/>
      <c r="M26" s="45"/>
      <c r="N26" s="293"/>
      <c r="O26" s="321"/>
      <c r="P26" s="62"/>
      <c r="Q26" s="322"/>
      <c r="R26" s="300"/>
      <c r="S26" s="61"/>
      <c r="T26" s="61"/>
      <c r="U26" s="61"/>
      <c r="V26" s="61"/>
      <c r="W26" s="193"/>
    </row>
    <row r="27" spans="1:23" ht="25.5" customHeight="1" x14ac:dyDescent="0.2">
      <c r="A27" s="12"/>
      <c r="B27" s="45" t="s">
        <v>9</v>
      </c>
      <c r="C27" s="45"/>
      <c r="D27" s="45"/>
      <c r="E27" s="279"/>
      <c r="F27" s="262"/>
      <c r="G27" s="45"/>
      <c r="H27" s="45"/>
      <c r="I27" s="45"/>
      <c r="J27" s="45"/>
      <c r="K27" s="45"/>
      <c r="L27" s="45"/>
      <c r="M27" s="45"/>
      <c r="N27" s="293"/>
      <c r="O27" s="321"/>
      <c r="P27" s="62"/>
      <c r="Q27" s="322"/>
      <c r="R27" s="300"/>
      <c r="S27" s="61"/>
      <c r="T27" s="61"/>
      <c r="U27" s="61"/>
      <c r="V27" s="61"/>
      <c r="W27" s="193"/>
    </row>
    <row r="28" spans="1:23" ht="13.5" x14ac:dyDescent="0.2">
      <c r="A28" s="2"/>
      <c r="B28" s="43" t="s">
        <v>12</v>
      </c>
      <c r="C28" s="43"/>
      <c r="D28" s="43"/>
      <c r="E28" s="198"/>
      <c r="F28" s="268"/>
      <c r="G28" s="43"/>
      <c r="H28" s="43"/>
      <c r="I28" s="43"/>
      <c r="J28" s="43"/>
      <c r="K28" s="43"/>
      <c r="L28" s="43"/>
      <c r="M28" s="43"/>
      <c r="N28" s="297"/>
      <c r="O28" s="329"/>
      <c r="P28" s="58"/>
      <c r="Q28" s="330"/>
      <c r="R28" s="305"/>
      <c r="S28" s="59"/>
      <c r="T28" s="59"/>
      <c r="U28" s="59"/>
      <c r="V28" s="59"/>
      <c r="W28" s="248"/>
    </row>
    <row r="29" spans="1:23" ht="13.5" x14ac:dyDescent="0.2">
      <c r="A29" s="2"/>
      <c r="B29" s="4" t="s">
        <v>13</v>
      </c>
      <c r="C29" s="4"/>
      <c r="D29" s="4"/>
      <c r="E29" s="283"/>
      <c r="F29" s="269"/>
      <c r="G29" s="5"/>
      <c r="H29" s="5"/>
      <c r="I29" s="5"/>
      <c r="J29" s="5"/>
      <c r="K29" s="5"/>
      <c r="L29" s="5"/>
      <c r="M29" s="5"/>
      <c r="N29" s="298"/>
      <c r="O29" s="331"/>
      <c r="P29" s="48"/>
      <c r="Q29" s="332"/>
      <c r="R29" s="306"/>
      <c r="S29" s="6"/>
      <c r="T29" s="6"/>
      <c r="U29" s="6"/>
      <c r="V29" s="6"/>
      <c r="W29" s="7"/>
    </row>
    <row r="30" spans="1:23" ht="14.25" thickBot="1" x14ac:dyDescent="0.25">
      <c r="A30" s="8"/>
      <c r="B30" s="9" t="s">
        <v>14</v>
      </c>
      <c r="C30" s="9"/>
      <c r="D30" s="9"/>
      <c r="E30" s="199"/>
      <c r="F30" s="270"/>
      <c r="G30" s="9"/>
      <c r="H30" s="9"/>
      <c r="I30" s="9"/>
      <c r="J30" s="9"/>
      <c r="K30" s="9"/>
      <c r="L30" s="9"/>
      <c r="M30" s="9"/>
      <c r="N30" s="299"/>
      <c r="O30" s="333"/>
      <c r="P30" s="49"/>
      <c r="Q30" s="334"/>
      <c r="R30" s="307"/>
      <c r="S30" s="10"/>
      <c r="T30" s="10"/>
      <c r="U30" s="10"/>
      <c r="V30" s="10"/>
      <c r="W30" s="11"/>
    </row>
    <row r="31" spans="1:23" ht="18" customHeight="1" x14ac:dyDescent="0.2">
      <c r="A31" s="12"/>
      <c r="B31" s="13" t="s">
        <v>15</v>
      </c>
      <c r="C31" s="13"/>
      <c r="D31" s="13"/>
      <c r="E31" s="194"/>
      <c r="F31" s="200"/>
      <c r="G31" s="14"/>
      <c r="H31" s="14"/>
      <c r="I31" s="14"/>
      <c r="J31" s="14"/>
      <c r="K31" s="14"/>
      <c r="L31" s="14"/>
      <c r="M31" s="14"/>
      <c r="N31" s="194"/>
      <c r="O31" s="335"/>
      <c r="P31" s="50"/>
      <c r="Q31" s="336"/>
      <c r="R31" s="308"/>
      <c r="S31" s="15"/>
      <c r="T31" s="15"/>
      <c r="U31" s="15"/>
      <c r="V31" s="15"/>
      <c r="W31" s="16"/>
    </row>
    <row r="32" spans="1:23" ht="20.25" customHeight="1" x14ac:dyDescent="0.2">
      <c r="A32" s="17"/>
      <c r="B32" s="13" t="s">
        <v>109</v>
      </c>
      <c r="C32" s="162"/>
      <c r="D32" s="162"/>
      <c r="E32" s="195"/>
      <c r="F32" s="201"/>
      <c r="G32" s="18"/>
      <c r="H32" s="18"/>
      <c r="I32" s="18"/>
      <c r="J32" s="18"/>
      <c r="K32" s="18"/>
      <c r="L32" s="18"/>
      <c r="M32" s="18"/>
      <c r="N32" s="195"/>
      <c r="O32" s="337"/>
      <c r="P32" s="51"/>
      <c r="Q32" s="338"/>
      <c r="R32" s="309"/>
      <c r="S32" s="19"/>
      <c r="T32" s="19"/>
      <c r="U32" s="19"/>
      <c r="V32" s="19"/>
      <c r="W32" s="20"/>
    </row>
    <row r="33" spans="1:23" ht="14.25" thickBot="1" x14ac:dyDescent="0.25">
      <c r="A33" s="21"/>
      <c r="B33" s="22"/>
      <c r="C33" s="22"/>
      <c r="D33" s="22"/>
      <c r="E33" s="196"/>
      <c r="F33" s="202"/>
      <c r="G33" s="22"/>
      <c r="H33" s="22"/>
      <c r="I33" s="22"/>
      <c r="J33" s="22"/>
      <c r="K33" s="22"/>
      <c r="L33" s="22"/>
      <c r="M33" s="22"/>
      <c r="N33" s="196"/>
      <c r="O33" s="339"/>
      <c r="P33" s="52"/>
      <c r="Q33" s="340"/>
      <c r="R33" s="310"/>
      <c r="S33" s="23"/>
      <c r="T33" s="23"/>
      <c r="U33" s="23"/>
      <c r="V33" s="23"/>
      <c r="W33" s="24"/>
    </row>
    <row r="34" spans="1:23" ht="36" customHeight="1" x14ac:dyDescent="0.2">
      <c r="A34" s="3"/>
      <c r="B34" s="25"/>
      <c r="C34" s="26"/>
      <c r="D34" s="26"/>
      <c r="E34" s="26"/>
      <c r="F34" s="26"/>
      <c r="G34" s="26"/>
      <c r="H34" s="26"/>
      <c r="I34" s="26"/>
      <c r="J34" s="26"/>
      <c r="K34" s="465"/>
      <c r="L34" s="465"/>
      <c r="M34" s="465"/>
      <c r="N34" s="465"/>
      <c r="O34" s="465"/>
      <c r="P34" s="465"/>
      <c r="Q34" s="465"/>
      <c r="R34" s="465"/>
      <c r="S34" s="465"/>
      <c r="T34" s="465"/>
      <c r="U34" s="465"/>
      <c r="V34" s="465"/>
      <c r="W34" s="465"/>
    </row>
    <row r="35" spans="1:23" ht="17.25" customHeight="1" x14ac:dyDescent="0.2">
      <c r="B35" s="466"/>
      <c r="C35" s="467"/>
      <c r="D35" s="467"/>
      <c r="E35" s="468"/>
      <c r="F35" s="472" t="s">
        <v>25</v>
      </c>
      <c r="G35" s="474" t="s">
        <v>16</v>
      </c>
      <c r="H35" s="475"/>
      <c r="I35" s="475"/>
      <c r="J35" s="27"/>
      <c r="K35" s="476"/>
      <c r="L35" s="476"/>
      <c r="M35" s="476"/>
      <c r="N35" s="476"/>
      <c r="O35" s="476"/>
      <c r="P35" s="476"/>
      <c r="Q35" s="476"/>
      <c r="R35" s="476"/>
      <c r="S35" s="476"/>
      <c r="T35" s="476"/>
      <c r="U35" s="476"/>
      <c r="V35" s="476"/>
      <c r="W35" s="476"/>
    </row>
    <row r="36" spans="1:23" ht="14.25" customHeight="1" x14ac:dyDescent="0.2">
      <c r="B36" s="469"/>
      <c r="C36" s="470"/>
      <c r="D36" s="470"/>
      <c r="E36" s="471"/>
      <c r="F36" s="473"/>
      <c r="G36" s="65">
        <v>2016</v>
      </c>
      <c r="H36" s="65">
        <v>2017</v>
      </c>
      <c r="I36" s="66">
        <v>2018</v>
      </c>
      <c r="J36" s="182"/>
      <c r="K36" s="476"/>
      <c r="L36" s="476"/>
      <c r="M36" s="476"/>
      <c r="N36" s="476"/>
      <c r="O36" s="476"/>
      <c r="P36" s="476"/>
      <c r="Q36" s="476"/>
      <c r="R36" s="476"/>
      <c r="S36" s="476"/>
      <c r="T36" s="476"/>
      <c r="U36" s="476"/>
      <c r="V36" s="476"/>
      <c r="W36" s="476"/>
    </row>
    <row r="37" spans="1:23" ht="29.25" customHeight="1" x14ac:dyDescent="0.2">
      <c r="B37" s="477" t="s">
        <v>86</v>
      </c>
      <c r="C37" s="478"/>
      <c r="D37" s="478"/>
      <c r="E37" s="479"/>
      <c r="F37" s="28"/>
      <c r="G37" s="29">
        <f>W28</f>
        <v>0</v>
      </c>
      <c r="H37" s="29"/>
      <c r="I37" s="29"/>
      <c r="J37" s="38"/>
      <c r="K37" s="33"/>
      <c r="L37" s="38"/>
      <c r="M37" s="38"/>
      <c r="N37" s="38"/>
      <c r="O37" s="55"/>
      <c r="P37" s="53"/>
      <c r="Q37" s="55"/>
    </row>
    <row r="38" spans="1:23" ht="13.5" x14ac:dyDescent="0.25">
      <c r="A38" s="3"/>
      <c r="B38" s="30"/>
      <c r="C38" s="30"/>
      <c r="D38" s="30"/>
      <c r="E38" s="31"/>
      <c r="F38" s="31"/>
      <c r="G38" s="31"/>
      <c r="H38" s="3"/>
      <c r="I38" s="3"/>
      <c r="J38" s="3"/>
      <c r="K38" s="3"/>
      <c r="L38" s="3"/>
      <c r="M38" s="3"/>
      <c r="N38" s="3"/>
      <c r="O38" s="56"/>
      <c r="P38" s="56"/>
      <c r="Q38" s="54"/>
      <c r="R38" s="32"/>
      <c r="S38" s="32"/>
      <c r="T38" s="32"/>
      <c r="U38" s="33"/>
      <c r="V38" s="34"/>
    </row>
    <row r="39" spans="1:23" ht="13.5" x14ac:dyDescent="0.25">
      <c r="A39" s="35"/>
      <c r="B39" s="35"/>
      <c r="C39" s="35"/>
      <c r="D39" s="35"/>
      <c r="E39" s="35"/>
      <c r="F39" s="35"/>
      <c r="G39" s="35"/>
      <c r="H39" s="3"/>
      <c r="I39" s="3"/>
      <c r="J39" s="3"/>
      <c r="K39" s="3"/>
      <c r="L39" s="3"/>
      <c r="M39" s="3"/>
      <c r="N39" s="3"/>
      <c r="O39" s="56"/>
      <c r="P39" s="56"/>
      <c r="Q39" s="54"/>
      <c r="R39" s="32"/>
      <c r="S39" s="32"/>
      <c r="T39" s="32"/>
      <c r="U39" s="33"/>
      <c r="V39" s="34"/>
    </row>
    <row r="40" spans="1:23" ht="14.25" thickBot="1" x14ac:dyDescent="0.3">
      <c r="A40" s="35"/>
      <c r="B40" s="35"/>
      <c r="C40" s="35"/>
      <c r="D40" s="35"/>
      <c r="E40" s="35"/>
      <c r="F40" s="35"/>
      <c r="G40" s="35"/>
      <c r="H40" s="3"/>
      <c r="I40" s="3"/>
      <c r="J40" s="3"/>
      <c r="K40" s="3"/>
      <c r="L40" s="3"/>
      <c r="M40" s="3"/>
      <c r="N40" s="3"/>
      <c r="O40" s="56"/>
      <c r="P40" s="56"/>
      <c r="Q40" s="54"/>
      <c r="R40" s="32"/>
      <c r="S40" s="32"/>
      <c r="T40" s="32"/>
      <c r="U40" s="33"/>
      <c r="V40" s="34"/>
    </row>
    <row r="41" spans="1:23" ht="25.5" customHeight="1" x14ac:dyDescent="0.25">
      <c r="A41" s="163" t="s">
        <v>48</v>
      </c>
      <c r="B41" s="480" t="s">
        <v>82</v>
      </c>
      <c r="C41" s="481"/>
      <c r="D41" s="482"/>
      <c r="E41" s="164" t="s">
        <v>83</v>
      </c>
      <c r="F41" s="165" t="s">
        <v>17</v>
      </c>
      <c r="G41" s="483"/>
      <c r="H41" s="483"/>
      <c r="I41" s="483"/>
      <c r="J41" s="483"/>
      <c r="K41" s="32"/>
      <c r="L41" s="32"/>
      <c r="M41" s="32"/>
      <c r="N41" s="32"/>
      <c r="O41" s="53"/>
      <c r="P41" s="57"/>
    </row>
    <row r="42" spans="1:23" ht="18.75" customHeight="1" x14ac:dyDescent="0.25">
      <c r="A42" s="153">
        <v>1</v>
      </c>
      <c r="B42" s="457" t="s">
        <v>18</v>
      </c>
      <c r="C42" s="458"/>
      <c r="D42" s="459"/>
      <c r="E42" s="36" t="s">
        <v>19</v>
      </c>
      <c r="F42" s="42"/>
      <c r="G42" s="39"/>
      <c r="H42" s="39"/>
      <c r="I42" s="39"/>
      <c r="J42" s="39"/>
      <c r="K42" s="32"/>
      <c r="L42" s="32"/>
      <c r="M42" s="32"/>
      <c r="N42" s="32"/>
      <c r="O42" s="53"/>
      <c r="P42" s="57"/>
    </row>
    <row r="43" spans="1:23" ht="21" customHeight="1" x14ac:dyDescent="0.25">
      <c r="A43" s="153">
        <v>2</v>
      </c>
      <c r="B43" s="457" t="s">
        <v>20</v>
      </c>
      <c r="C43" s="458"/>
      <c r="D43" s="459"/>
      <c r="E43" s="36"/>
      <c r="F43" s="255"/>
      <c r="G43" s="448"/>
      <c r="H43" s="449"/>
      <c r="I43" s="449"/>
      <c r="J43" s="449"/>
      <c r="K43" s="32"/>
      <c r="L43" s="32"/>
      <c r="M43" s="32"/>
      <c r="N43" s="32"/>
      <c r="O43" s="53"/>
      <c r="P43" s="57"/>
    </row>
    <row r="44" spans="1:23" ht="17.25" customHeight="1" x14ac:dyDescent="0.25">
      <c r="A44" s="153">
        <v>3</v>
      </c>
      <c r="B44" s="457" t="s">
        <v>21</v>
      </c>
      <c r="C44" s="458"/>
      <c r="D44" s="459"/>
      <c r="E44" s="36"/>
      <c r="F44" s="255"/>
      <c r="G44" s="448"/>
      <c r="H44" s="449"/>
      <c r="I44" s="449"/>
      <c r="J44" s="449"/>
      <c r="K44" s="32"/>
      <c r="L44" s="32"/>
      <c r="M44" s="32"/>
      <c r="N44" s="32"/>
      <c r="O44" s="53"/>
      <c r="P44" s="57"/>
    </row>
    <row r="45" spans="1:23" ht="18.75" customHeight="1" x14ac:dyDescent="0.25">
      <c r="A45" s="153">
        <v>4</v>
      </c>
      <c r="B45" s="457" t="s">
        <v>7</v>
      </c>
      <c r="C45" s="458"/>
      <c r="D45" s="459"/>
      <c r="E45" s="36" t="s">
        <v>23</v>
      </c>
      <c r="F45" s="158">
        <v>3.5000000000000003E-2</v>
      </c>
      <c r="G45" s="33"/>
      <c r="H45" s="33"/>
      <c r="I45" s="32"/>
      <c r="J45" s="32"/>
      <c r="K45" s="32"/>
      <c r="L45" s="32"/>
      <c r="M45" s="32"/>
      <c r="N45" s="32"/>
      <c r="O45" s="53"/>
      <c r="P45" s="57"/>
    </row>
    <row r="46" spans="1:23" ht="19.5" customHeight="1" x14ac:dyDescent="0.25">
      <c r="A46" s="153">
        <v>5</v>
      </c>
      <c r="B46" s="457" t="s">
        <v>28</v>
      </c>
      <c r="C46" s="458"/>
      <c r="D46" s="459"/>
      <c r="E46" s="36" t="s">
        <v>23</v>
      </c>
      <c r="F46" s="159">
        <v>6.3500000000000001E-2</v>
      </c>
      <c r="G46" s="33"/>
      <c r="H46" s="33"/>
      <c r="I46" s="32"/>
      <c r="J46" s="32"/>
      <c r="K46" s="32"/>
      <c r="L46" s="32"/>
      <c r="M46" s="32"/>
      <c r="N46" s="32"/>
      <c r="O46" s="53"/>
      <c r="P46" s="57"/>
    </row>
    <row r="47" spans="1:23" ht="19.5" customHeight="1" x14ac:dyDescent="0.25">
      <c r="A47" s="153">
        <v>6</v>
      </c>
      <c r="B47" s="178" t="s">
        <v>110</v>
      </c>
      <c r="C47" s="179"/>
      <c r="D47" s="180"/>
      <c r="E47" s="36" t="s">
        <v>23</v>
      </c>
      <c r="F47" s="159">
        <v>1.4999999999999999E-2</v>
      </c>
      <c r="G47" s="33"/>
      <c r="H47" s="33"/>
      <c r="I47" s="32"/>
      <c r="J47" s="32"/>
      <c r="K47" s="32"/>
      <c r="L47" s="32"/>
      <c r="M47" s="32"/>
      <c r="N47" s="32"/>
      <c r="O47" s="53"/>
      <c r="P47" s="57"/>
    </row>
    <row r="48" spans="1:23" ht="20.25" customHeight="1" x14ac:dyDescent="0.25">
      <c r="A48" s="153">
        <v>7</v>
      </c>
      <c r="B48" s="457" t="s">
        <v>9</v>
      </c>
      <c r="C48" s="458"/>
      <c r="D48" s="459"/>
      <c r="E48" s="36" t="s">
        <v>23</v>
      </c>
      <c r="F48" s="158">
        <v>1.4999999999999999E-2</v>
      </c>
      <c r="G48" s="33"/>
      <c r="H48" s="33"/>
      <c r="I48" s="32"/>
      <c r="J48" s="32"/>
      <c r="K48" s="32"/>
      <c r="L48" s="32"/>
      <c r="M48" s="32"/>
      <c r="N48" s="32"/>
      <c r="O48" s="53"/>
      <c r="P48" s="57"/>
    </row>
    <row r="49" spans="1:23" ht="13.5" x14ac:dyDescent="0.25">
      <c r="A49" s="153">
        <v>8</v>
      </c>
      <c r="B49" s="457" t="s">
        <v>22</v>
      </c>
      <c r="C49" s="458"/>
      <c r="D49" s="459"/>
      <c r="E49" s="36" t="s">
        <v>23</v>
      </c>
      <c r="F49" s="254">
        <f>K17/(F17+H17)*0.85</f>
        <v>0.84399999999999997</v>
      </c>
      <c r="G49" s="448"/>
      <c r="H49" s="449"/>
      <c r="I49" s="449"/>
      <c r="J49" s="449"/>
      <c r="K49" s="32"/>
      <c r="L49" s="32"/>
      <c r="M49" s="32"/>
      <c r="N49" s="32"/>
      <c r="O49" s="53"/>
      <c r="P49" s="57"/>
    </row>
    <row r="50" spans="1:23" ht="16.5" customHeight="1" x14ac:dyDescent="0.25">
      <c r="A50" s="154">
        <v>9</v>
      </c>
      <c r="B50" s="457" t="s">
        <v>24</v>
      </c>
      <c r="C50" s="458"/>
      <c r="D50" s="459"/>
      <c r="E50" s="152" t="s">
        <v>23</v>
      </c>
      <c r="F50" s="254">
        <f>L17/(F17+H17)*0.8</f>
        <v>0.4</v>
      </c>
      <c r="G50" s="448"/>
      <c r="H50" s="449"/>
      <c r="I50" s="449"/>
      <c r="J50" s="449"/>
      <c r="K50" s="32"/>
      <c r="L50" s="32"/>
      <c r="M50" s="32"/>
      <c r="N50" s="32"/>
      <c r="O50" s="53"/>
      <c r="P50" s="57"/>
    </row>
    <row r="51" spans="1:23" ht="24" customHeight="1" x14ac:dyDescent="0.25">
      <c r="A51" s="155">
        <v>10</v>
      </c>
      <c r="B51" s="450" t="s">
        <v>80</v>
      </c>
      <c r="C51" s="451"/>
      <c r="D51" s="452"/>
      <c r="E51" s="155" t="s">
        <v>81</v>
      </c>
      <c r="F51" s="160">
        <v>192.93</v>
      </c>
      <c r="G51" s="181"/>
      <c r="H51" s="181"/>
      <c r="I51" s="181"/>
      <c r="J51" s="181"/>
      <c r="K51" s="32"/>
      <c r="L51" s="32"/>
      <c r="M51" s="32"/>
      <c r="N51" s="32"/>
      <c r="O51" s="53"/>
      <c r="P51" s="57"/>
    </row>
    <row r="52" spans="1:23" s="120" customFormat="1" ht="13.5" x14ac:dyDescent="0.25">
      <c r="A52" s="156"/>
      <c r="B52" s="453"/>
      <c r="C52" s="454"/>
      <c r="D52" s="455"/>
      <c r="E52" s="156"/>
      <c r="F52" s="157"/>
      <c r="G52" s="181"/>
      <c r="H52" s="181"/>
      <c r="I52" s="181"/>
      <c r="J52" s="181"/>
      <c r="K52" s="32"/>
      <c r="L52" s="32"/>
      <c r="M52" s="32"/>
      <c r="N52" s="32"/>
      <c r="O52" s="53"/>
      <c r="P52" s="54"/>
      <c r="Q52" s="151"/>
    </row>
    <row r="53" spans="1:23" s="120" customFormat="1" ht="13.5" x14ac:dyDescent="0.25">
      <c r="A53" s="169"/>
      <c r="B53" s="170"/>
      <c r="C53" s="170"/>
      <c r="D53" s="170"/>
      <c r="E53" s="169"/>
      <c r="F53" s="33"/>
      <c r="G53" s="181"/>
      <c r="H53" s="181"/>
      <c r="I53" s="181"/>
      <c r="J53" s="181"/>
      <c r="K53" s="32"/>
      <c r="L53" s="32"/>
      <c r="M53" s="32"/>
      <c r="N53" s="32"/>
      <c r="O53" s="53"/>
      <c r="P53" s="54"/>
      <c r="Q53" s="151"/>
    </row>
    <row r="54" spans="1:23" s="120" customFormat="1" ht="13.5" x14ac:dyDescent="0.25">
      <c r="A54" s="169"/>
      <c r="B54" s="170"/>
      <c r="C54" s="170"/>
      <c r="D54" s="170"/>
      <c r="E54" s="169"/>
      <c r="F54" s="33"/>
      <c r="G54" s="181"/>
      <c r="H54" s="181"/>
      <c r="I54" s="181"/>
      <c r="J54" s="181"/>
      <c r="K54" s="32"/>
      <c r="L54" s="32"/>
      <c r="M54" s="32"/>
      <c r="N54" s="32"/>
      <c r="O54" s="53"/>
      <c r="P54" s="54"/>
      <c r="Q54" s="151"/>
    </row>
    <row r="55" spans="1:23" s="120" customFormat="1" ht="13.5" x14ac:dyDescent="0.25">
      <c r="A55" s="169"/>
      <c r="B55" s="170"/>
      <c r="C55" s="170"/>
      <c r="D55" s="170"/>
      <c r="E55" s="169"/>
      <c r="F55" s="33"/>
      <c r="G55" s="181"/>
      <c r="H55" s="181"/>
      <c r="I55" s="181"/>
      <c r="J55" s="181"/>
      <c r="K55" s="32"/>
      <c r="L55" s="32"/>
      <c r="M55" s="32"/>
      <c r="N55" s="32"/>
      <c r="O55" s="53"/>
      <c r="P55" s="54"/>
      <c r="Q55" s="151"/>
    </row>
    <row r="56" spans="1:23" s="120" customFormat="1" x14ac:dyDescent="0.2">
      <c r="A56" s="169"/>
      <c r="B56" s="170"/>
      <c r="C56" s="170"/>
      <c r="D56" s="170"/>
      <c r="E56" s="169"/>
      <c r="F56" s="33"/>
      <c r="G56" s="181"/>
      <c r="H56" s="181"/>
      <c r="I56" s="18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</row>
    <row r="57" spans="1:23" s="120" customFormat="1" ht="15.75" x14ac:dyDescent="0.25">
      <c r="A57" s="169"/>
      <c r="B57" s="170"/>
      <c r="C57" s="170"/>
      <c r="D57" s="170"/>
      <c r="E57" s="169"/>
      <c r="F57" s="33"/>
      <c r="G57" s="181"/>
      <c r="H57" s="181"/>
      <c r="I57" s="181"/>
      <c r="J57" s="111"/>
      <c r="K57" s="171" t="s">
        <v>88</v>
      </c>
      <c r="L57" s="172"/>
      <c r="M57" s="173"/>
      <c r="N57" s="111"/>
      <c r="O57" s="111"/>
      <c r="P57" s="111"/>
      <c r="Q57" s="111"/>
      <c r="R57" s="111"/>
      <c r="S57" s="171" t="s">
        <v>89</v>
      </c>
      <c r="T57" s="172"/>
      <c r="U57" s="172"/>
      <c r="V57" s="172"/>
      <c r="W57" s="111"/>
    </row>
    <row r="58" spans="1:23" s="120" customFormat="1" ht="15.75" x14ac:dyDescent="0.25">
      <c r="A58" s="169"/>
      <c r="B58" s="170"/>
      <c r="C58" s="170"/>
      <c r="D58" s="170"/>
      <c r="E58" s="169"/>
      <c r="F58" s="33"/>
      <c r="G58" s="181"/>
      <c r="H58" s="181"/>
      <c r="I58" s="181"/>
      <c r="J58" s="111"/>
      <c r="K58" s="174" t="s">
        <v>90</v>
      </c>
      <c r="L58" s="175"/>
      <c r="M58" s="175"/>
      <c r="N58" s="111"/>
      <c r="O58" s="111"/>
      <c r="P58" s="111"/>
      <c r="Q58" s="111"/>
      <c r="R58" s="111"/>
      <c r="S58" s="174" t="s">
        <v>91</v>
      </c>
      <c r="T58" s="1"/>
      <c r="U58" s="1"/>
      <c r="V58" s="1"/>
      <c r="W58" s="111"/>
    </row>
    <row r="59" spans="1:23" s="120" customFormat="1" ht="15.75" x14ac:dyDescent="0.25">
      <c r="A59" s="169"/>
      <c r="B59" s="170"/>
      <c r="C59" s="170"/>
      <c r="D59" s="170"/>
      <c r="E59" s="169"/>
      <c r="F59" s="33"/>
      <c r="G59" s="181"/>
      <c r="H59" s="181"/>
      <c r="I59" s="181"/>
      <c r="J59" s="111"/>
      <c r="K59" s="175"/>
      <c r="L59" s="175"/>
      <c r="M59" s="175"/>
      <c r="N59" s="111"/>
      <c r="O59" s="111"/>
      <c r="P59" s="111"/>
      <c r="Q59" s="111"/>
      <c r="R59" s="111"/>
      <c r="S59" s="174"/>
      <c r="T59" s="1"/>
      <c r="U59" s="1"/>
      <c r="V59" s="1"/>
      <c r="W59" s="111"/>
    </row>
    <row r="60" spans="1:23" s="120" customFormat="1" ht="15.75" x14ac:dyDescent="0.25">
      <c r="A60" s="169"/>
      <c r="B60" s="170"/>
      <c r="C60" s="170"/>
      <c r="D60" s="170"/>
      <c r="E60" s="169"/>
      <c r="F60" s="33"/>
      <c r="G60" s="181"/>
      <c r="H60" s="181"/>
      <c r="I60" s="181"/>
      <c r="J60" s="111"/>
      <c r="K60" s="175"/>
      <c r="L60" s="175"/>
      <c r="M60" s="175"/>
      <c r="N60" s="111"/>
      <c r="O60" s="111"/>
      <c r="P60" s="111"/>
      <c r="Q60" s="111"/>
      <c r="R60" s="111"/>
      <c r="S60" s="174"/>
      <c r="T60" s="1"/>
      <c r="U60" s="1"/>
      <c r="V60" s="1"/>
      <c r="W60" s="111"/>
    </row>
    <row r="61" spans="1:23" s="120" customFormat="1" ht="15.75" x14ac:dyDescent="0.25">
      <c r="A61" s="169"/>
      <c r="B61" s="170"/>
      <c r="C61" s="170"/>
      <c r="D61" s="170"/>
      <c r="E61" s="169"/>
      <c r="F61" s="33"/>
      <c r="G61" s="181"/>
      <c r="H61" s="181"/>
      <c r="I61" s="181"/>
      <c r="J61" s="111"/>
      <c r="K61" s="456" t="s">
        <v>92</v>
      </c>
      <c r="L61" s="456"/>
      <c r="M61" s="456"/>
      <c r="N61" s="456"/>
      <c r="O61" s="111"/>
      <c r="P61" s="111"/>
      <c r="Q61" s="111"/>
      <c r="R61" s="111"/>
      <c r="S61" s="176" t="s">
        <v>93</v>
      </c>
      <c r="T61" s="177"/>
      <c r="U61" s="177"/>
      <c r="V61" s="177"/>
      <c r="W61" s="111"/>
    </row>
    <row r="62" spans="1:23" ht="13.5" x14ac:dyDescent="0.25">
      <c r="A62" s="37"/>
      <c r="B62" s="35"/>
      <c r="C62" s="35"/>
      <c r="D62" s="35"/>
      <c r="E62" s="37"/>
      <c r="F62" s="3"/>
      <c r="G62" s="3"/>
      <c r="Q62" s="54"/>
      <c r="R62" s="33"/>
      <c r="S62" s="32"/>
      <c r="T62" s="32"/>
      <c r="U62" s="32"/>
      <c r="V62" s="32"/>
      <c r="W62" s="33"/>
    </row>
  </sheetData>
  <mergeCells count="53">
    <mergeCell ref="A6:A9"/>
    <mergeCell ref="B6:B9"/>
    <mergeCell ref="C6:C9"/>
    <mergeCell ref="D6:D9"/>
    <mergeCell ref="E6:E9"/>
    <mergeCell ref="B1:R1"/>
    <mergeCell ref="T1:AA2"/>
    <mergeCell ref="B2:R2"/>
    <mergeCell ref="T3:AA3"/>
    <mergeCell ref="V5:W5"/>
    <mergeCell ref="F6:F9"/>
    <mergeCell ref="G6:N6"/>
    <mergeCell ref="O6:W6"/>
    <mergeCell ref="G7:G9"/>
    <mergeCell ref="H7:L7"/>
    <mergeCell ref="O7:O9"/>
    <mergeCell ref="P7:Q7"/>
    <mergeCell ref="R7:R9"/>
    <mergeCell ref="S7:S9"/>
    <mergeCell ref="T7:T9"/>
    <mergeCell ref="U7:U9"/>
    <mergeCell ref="V7:V9"/>
    <mergeCell ref="W7:W9"/>
    <mergeCell ref="H8:H9"/>
    <mergeCell ref="I8:I9"/>
    <mergeCell ref="J8:J9"/>
    <mergeCell ref="K8:K9"/>
    <mergeCell ref="L8:L9"/>
    <mergeCell ref="M8:M9"/>
    <mergeCell ref="N8:N9"/>
    <mergeCell ref="B44:D44"/>
    <mergeCell ref="G44:J44"/>
    <mergeCell ref="K34:W34"/>
    <mergeCell ref="B35:E36"/>
    <mergeCell ref="F35:F36"/>
    <mergeCell ref="G35:I35"/>
    <mergeCell ref="K35:W36"/>
    <mergeCell ref="B37:E37"/>
    <mergeCell ref="B41:D41"/>
    <mergeCell ref="G41:J41"/>
    <mergeCell ref="B42:D42"/>
    <mergeCell ref="B43:D43"/>
    <mergeCell ref="G43:J43"/>
    <mergeCell ref="B51:D51"/>
    <mergeCell ref="B52:D52"/>
    <mergeCell ref="K61:N61"/>
    <mergeCell ref="B45:D45"/>
    <mergeCell ref="B46:D46"/>
    <mergeCell ref="B48:D48"/>
    <mergeCell ref="B49:D49"/>
    <mergeCell ref="G49:J49"/>
    <mergeCell ref="B50:D50"/>
    <mergeCell ref="G50:J50"/>
  </mergeCells>
  <pageMargins left="0" right="0" top="0" bottom="0" header="0" footer="0"/>
  <pageSetup paperSize="9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E33" sqref="E33"/>
    </sheetView>
  </sheetViews>
  <sheetFormatPr defaultRowHeight="12.75" x14ac:dyDescent="0.2"/>
  <cols>
    <col min="1" max="1" width="29.7109375" style="70" customWidth="1"/>
    <col min="2" max="2" width="25.140625" style="70" customWidth="1"/>
    <col min="3" max="3" width="7.140625" style="70" customWidth="1"/>
    <col min="4" max="4" width="10.7109375" style="70" customWidth="1"/>
    <col min="5" max="5" width="9.7109375" style="70" customWidth="1"/>
    <col min="6" max="6" width="8.28515625" style="70" customWidth="1"/>
    <col min="7" max="7" width="8.42578125" style="70" customWidth="1"/>
    <col min="8" max="8" width="10" style="70" customWidth="1"/>
    <col min="9" max="9" width="8.7109375" style="70" customWidth="1"/>
    <col min="10" max="10" width="11.7109375" style="70" customWidth="1"/>
    <col min="11" max="16384" width="9.140625" style="70"/>
  </cols>
  <sheetData>
    <row r="1" spans="1:16" s="68" customFormat="1" ht="12" x14ac:dyDescent="0.2">
      <c r="A1" s="67" t="s">
        <v>49</v>
      </c>
      <c r="B1" s="67"/>
      <c r="C1" s="67"/>
      <c r="D1" s="67"/>
      <c r="E1" s="67"/>
      <c r="I1" s="114" t="s">
        <v>50</v>
      </c>
      <c r="J1" s="114"/>
    </row>
    <row r="2" spans="1:16" s="1" customFormat="1" x14ac:dyDescent="0.2">
      <c r="A2" s="69" t="s">
        <v>51</v>
      </c>
    </row>
    <row r="3" spans="1:16" x14ac:dyDescent="0.2">
      <c r="A3" s="527" t="s">
        <v>52</v>
      </c>
      <c r="B3" s="527"/>
      <c r="C3" s="527"/>
      <c r="D3" s="527"/>
      <c r="E3" s="527"/>
      <c r="F3" s="527"/>
      <c r="G3" s="527"/>
      <c r="H3" s="527"/>
      <c r="I3" s="527"/>
      <c r="J3" s="527"/>
    </row>
    <row r="4" spans="1:16" x14ac:dyDescent="0.2">
      <c r="A4" s="528" t="s">
        <v>119</v>
      </c>
      <c r="B4" s="528"/>
      <c r="C4" s="528"/>
      <c r="D4" s="528"/>
      <c r="E4" s="528"/>
      <c r="F4" s="528"/>
      <c r="G4" s="528"/>
      <c r="H4" s="528"/>
      <c r="I4" s="528"/>
      <c r="J4" s="528"/>
      <c r="K4" s="71"/>
      <c r="L4" s="71"/>
      <c r="M4" s="71"/>
      <c r="N4" s="72"/>
      <c r="O4" s="72"/>
      <c r="P4" s="72"/>
    </row>
    <row r="5" spans="1:16" ht="15" customHeight="1" x14ac:dyDescent="0.2">
      <c r="A5" s="528" t="s">
        <v>120</v>
      </c>
      <c r="B5" s="528"/>
      <c r="C5" s="528"/>
      <c r="D5" s="528"/>
      <c r="E5" s="528"/>
      <c r="F5" s="528"/>
      <c r="G5" s="528"/>
      <c r="H5" s="528"/>
      <c r="I5" s="528"/>
      <c r="J5" s="528"/>
      <c r="K5" s="71"/>
      <c r="L5" s="71"/>
      <c r="M5" s="71"/>
    </row>
    <row r="6" spans="1:16" ht="20.25" customHeight="1" thickBot="1" x14ac:dyDescent="0.25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71"/>
      <c r="L6" s="71"/>
      <c r="M6" s="71"/>
    </row>
    <row r="7" spans="1:16" ht="23.25" customHeight="1" x14ac:dyDescent="0.2">
      <c r="A7" s="520" t="s">
        <v>53</v>
      </c>
      <c r="B7" s="520" t="s">
        <v>54</v>
      </c>
      <c r="C7" s="520" t="s">
        <v>55</v>
      </c>
      <c r="D7" s="520" t="s">
        <v>56</v>
      </c>
      <c r="E7" s="520" t="s">
        <v>57</v>
      </c>
      <c r="F7" s="520" t="s">
        <v>58</v>
      </c>
      <c r="G7" s="531" t="s">
        <v>59</v>
      </c>
      <c r="H7" s="520" t="s">
        <v>60</v>
      </c>
      <c r="I7" s="520" t="s">
        <v>61</v>
      </c>
      <c r="J7" s="520" t="s">
        <v>62</v>
      </c>
    </row>
    <row r="8" spans="1:16" ht="13.5" thickBot="1" x14ac:dyDescent="0.25">
      <c r="A8" s="521"/>
      <c r="B8" s="521"/>
      <c r="C8" s="521"/>
      <c r="D8" s="521"/>
      <c r="E8" s="521"/>
      <c r="F8" s="521"/>
      <c r="G8" s="532"/>
      <c r="H8" s="521"/>
      <c r="I8" s="521"/>
      <c r="J8" s="521"/>
    </row>
    <row r="9" spans="1:16" ht="30" customHeight="1" thickBot="1" x14ac:dyDescent="0.25">
      <c r="A9" s="73">
        <v>1</v>
      </c>
      <c r="B9" s="73">
        <v>2</v>
      </c>
      <c r="C9" s="73">
        <v>3</v>
      </c>
      <c r="D9" s="73">
        <v>4</v>
      </c>
      <c r="E9" s="73">
        <v>5</v>
      </c>
      <c r="F9" s="74">
        <v>6</v>
      </c>
      <c r="G9" s="74">
        <v>7</v>
      </c>
      <c r="H9" s="73">
        <v>8</v>
      </c>
      <c r="I9" s="73">
        <v>9</v>
      </c>
      <c r="J9" s="74">
        <v>10</v>
      </c>
    </row>
    <row r="10" spans="1:16" ht="17.25" customHeight="1" x14ac:dyDescent="0.2">
      <c r="A10" s="522"/>
      <c r="B10" s="75"/>
      <c r="C10" s="76"/>
      <c r="D10" s="76"/>
      <c r="E10" s="76"/>
      <c r="F10" s="77"/>
      <c r="G10" s="76"/>
      <c r="H10" s="77"/>
      <c r="I10" s="76"/>
      <c r="J10" s="78"/>
    </row>
    <row r="11" spans="1:16" ht="21.75" customHeight="1" x14ac:dyDescent="0.2">
      <c r="A11" s="523"/>
      <c r="B11" s="75"/>
      <c r="C11" s="76"/>
      <c r="D11" s="76"/>
      <c r="E11" s="76"/>
      <c r="F11" s="77"/>
      <c r="G11" s="76"/>
      <c r="H11" s="77"/>
      <c r="I11" s="76"/>
      <c r="J11" s="78"/>
    </row>
    <row r="12" spans="1:16" ht="19.5" customHeight="1" thickBot="1" x14ac:dyDescent="0.25">
      <c r="A12" s="523"/>
      <c r="B12" s="79"/>
      <c r="C12" s="80"/>
      <c r="D12" s="81"/>
      <c r="E12" s="81"/>
      <c r="F12" s="82"/>
      <c r="G12" s="81"/>
      <c r="H12" s="82"/>
      <c r="I12" s="81"/>
      <c r="J12" s="83"/>
    </row>
    <row r="13" spans="1:16" x14ac:dyDescent="0.2">
      <c r="A13" s="84"/>
      <c r="B13" s="85"/>
      <c r="C13" s="86"/>
      <c r="D13" s="86"/>
      <c r="E13" s="86"/>
      <c r="F13" s="87"/>
      <c r="G13" s="86"/>
      <c r="H13" s="87"/>
      <c r="I13" s="86"/>
      <c r="J13" s="88"/>
    </row>
    <row r="14" spans="1:16" ht="16.5" customHeight="1" thickBot="1" x14ac:dyDescent="0.25">
      <c r="A14" s="89"/>
      <c r="B14" s="79"/>
      <c r="C14" s="80"/>
      <c r="D14" s="80"/>
      <c r="E14" s="80"/>
      <c r="F14" s="82"/>
      <c r="G14" s="80"/>
      <c r="H14" s="82"/>
      <c r="I14" s="80"/>
      <c r="J14" s="83"/>
    </row>
    <row r="15" spans="1:16" x14ac:dyDescent="0.2">
      <c r="A15" s="90"/>
      <c r="B15" s="91"/>
      <c r="C15" s="92"/>
      <c r="D15" s="92"/>
      <c r="E15" s="92"/>
      <c r="F15" s="93"/>
      <c r="G15" s="92"/>
      <c r="H15" s="93"/>
      <c r="I15" s="92"/>
      <c r="J15" s="94"/>
    </row>
    <row r="16" spans="1:16" ht="18.75" customHeight="1" x14ac:dyDescent="0.2">
      <c r="A16" s="95"/>
      <c r="B16" s="96"/>
      <c r="C16" s="97"/>
      <c r="D16" s="97"/>
      <c r="E16" s="97"/>
      <c r="F16" s="98"/>
      <c r="G16" s="97"/>
      <c r="H16" s="98"/>
      <c r="I16" s="97"/>
      <c r="J16" s="99"/>
    </row>
    <row r="17" spans="1:10" s="68" customFormat="1" x14ac:dyDescent="0.2">
      <c r="A17" s="95"/>
      <c r="B17" s="96"/>
      <c r="C17" s="97"/>
      <c r="D17" s="97"/>
      <c r="E17" s="97"/>
      <c r="F17" s="98"/>
      <c r="G17" s="97"/>
      <c r="H17" s="98"/>
      <c r="I17" s="97"/>
      <c r="J17" s="99"/>
    </row>
    <row r="18" spans="1:10" s="68" customFormat="1" x14ac:dyDescent="0.2">
      <c r="A18" s="100"/>
      <c r="B18" s="101"/>
      <c r="C18" s="97"/>
      <c r="D18" s="97"/>
      <c r="E18" s="97"/>
      <c r="F18" s="98"/>
      <c r="G18" s="102"/>
      <c r="H18" s="98"/>
      <c r="I18" s="97"/>
      <c r="J18" s="99"/>
    </row>
    <row r="19" spans="1:10" s="68" customFormat="1" ht="13.5" thickBot="1" x14ac:dyDescent="0.25">
      <c r="A19" s="103"/>
      <c r="B19" s="104"/>
      <c r="C19" s="105"/>
      <c r="D19" s="105"/>
      <c r="E19" s="105"/>
      <c r="F19" s="106"/>
      <c r="G19" s="107"/>
      <c r="H19" s="106"/>
      <c r="I19" s="105"/>
      <c r="J19" s="108"/>
    </row>
    <row r="20" spans="1:10" ht="13.5" thickBot="1" x14ac:dyDescent="0.25">
      <c r="A20" s="524" t="s">
        <v>94</v>
      </c>
      <c r="B20" s="525"/>
      <c r="C20" s="525"/>
      <c r="D20" s="525"/>
      <c r="E20" s="525"/>
      <c r="F20" s="525"/>
      <c r="G20" s="525"/>
      <c r="H20" s="525"/>
      <c r="I20" s="526"/>
      <c r="J20" s="109">
        <f>SUM(J15:J19)</f>
        <v>0</v>
      </c>
    </row>
    <row r="23" spans="1:10" x14ac:dyDescent="0.2">
      <c r="A23" s="110" t="s">
        <v>63</v>
      </c>
      <c r="B23" s="111"/>
      <c r="C23" s="529" t="s">
        <v>64</v>
      </c>
      <c r="D23" s="529"/>
      <c r="E23" s="111"/>
      <c r="F23" s="529" t="s">
        <v>65</v>
      </c>
      <c r="G23" s="529"/>
      <c r="H23" s="529"/>
    </row>
    <row r="24" spans="1:10" x14ac:dyDescent="0.2">
      <c r="A24" s="111"/>
      <c r="B24" s="111"/>
      <c r="C24" s="111"/>
      <c r="D24" s="111"/>
      <c r="E24" s="111"/>
      <c r="F24" s="530" t="s">
        <v>66</v>
      </c>
      <c r="G24" s="530"/>
      <c r="H24" s="530"/>
    </row>
    <row r="25" spans="1:10" x14ac:dyDescent="0.2">
      <c r="G25" s="112"/>
    </row>
    <row r="26" spans="1:10" x14ac:dyDescent="0.2">
      <c r="G26" s="112"/>
    </row>
    <row r="27" spans="1:10" x14ac:dyDescent="0.2">
      <c r="G27" s="112"/>
    </row>
    <row r="28" spans="1:10" x14ac:dyDescent="0.2">
      <c r="G28" s="112"/>
    </row>
    <row r="29" spans="1:10" x14ac:dyDescent="0.2">
      <c r="G29" s="112"/>
    </row>
    <row r="30" spans="1:10" x14ac:dyDescent="0.2">
      <c r="G30" s="112"/>
    </row>
    <row r="31" spans="1:10" x14ac:dyDescent="0.2">
      <c r="G31" s="112"/>
    </row>
    <row r="32" spans="1:10" x14ac:dyDescent="0.2">
      <c r="G32" s="113"/>
    </row>
  </sheetData>
  <mergeCells count="18">
    <mergeCell ref="C23:D23"/>
    <mergeCell ref="F23:H23"/>
    <mergeCell ref="F24:H24"/>
    <mergeCell ref="G7:G8"/>
    <mergeCell ref="H7:H8"/>
    <mergeCell ref="I7:I8"/>
    <mergeCell ref="J7:J8"/>
    <mergeCell ref="A10:A12"/>
    <mergeCell ref="A20:I20"/>
    <mergeCell ref="A3:J3"/>
    <mergeCell ref="A4:J4"/>
    <mergeCell ref="A5:J5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90" zoomScaleNormal="90" workbookViewId="0">
      <selection activeCell="P28" sqref="P28"/>
    </sheetView>
  </sheetViews>
  <sheetFormatPr defaultRowHeight="12.75" x14ac:dyDescent="0.2"/>
  <cols>
    <col min="1" max="1" width="3.5703125" style="341" customWidth="1"/>
    <col min="2" max="2" width="27.5703125" style="341" customWidth="1"/>
    <col min="3" max="3" width="6.42578125" style="342" customWidth="1"/>
    <col min="4" max="4" width="9.28515625" style="342" customWidth="1"/>
    <col min="5" max="5" width="10.5703125" style="341" customWidth="1"/>
    <col min="6" max="6" width="10.85546875" style="341" customWidth="1"/>
    <col min="7" max="7" width="11" style="341" customWidth="1"/>
    <col min="8" max="8" width="8.7109375" style="341" customWidth="1"/>
    <col min="9" max="9" width="11.85546875" style="341" customWidth="1"/>
    <col min="10" max="10" width="10.140625" style="341" customWidth="1"/>
    <col min="11" max="11" width="9.140625" style="341" customWidth="1"/>
    <col min="12" max="12" width="14" style="341" customWidth="1"/>
    <col min="13" max="13" width="9.5703125" style="341" customWidth="1"/>
    <col min="14" max="14" width="15" style="341" customWidth="1"/>
    <col min="15" max="15" width="9.140625" style="344"/>
    <col min="16" max="16" width="13.42578125" style="344" customWidth="1"/>
    <col min="17" max="17" width="10.85546875" style="344" customWidth="1"/>
    <col min="18" max="263" width="9.140625" style="344"/>
    <col min="264" max="264" width="17.140625" style="344" customWidth="1"/>
    <col min="265" max="265" width="35.140625" style="344" customWidth="1"/>
    <col min="266" max="266" width="12.85546875" style="344" customWidth="1"/>
    <col min="267" max="268" width="18.140625" style="344" customWidth="1"/>
    <col min="269" max="269" width="19.140625" style="344" customWidth="1"/>
    <col min="270" max="270" width="21.85546875" style="344" customWidth="1"/>
    <col min="271" max="519" width="9.140625" style="344"/>
    <col min="520" max="520" width="17.140625" style="344" customWidth="1"/>
    <col min="521" max="521" width="35.140625" style="344" customWidth="1"/>
    <col min="522" max="522" width="12.85546875" style="344" customWidth="1"/>
    <col min="523" max="524" width="18.140625" style="344" customWidth="1"/>
    <col min="525" max="525" width="19.140625" style="344" customWidth="1"/>
    <col min="526" max="526" width="21.85546875" style="344" customWidth="1"/>
    <col min="527" max="775" width="9.140625" style="344"/>
    <col min="776" max="776" width="17.140625" style="344" customWidth="1"/>
    <col min="777" max="777" width="35.140625" style="344" customWidth="1"/>
    <col min="778" max="778" width="12.85546875" style="344" customWidth="1"/>
    <col min="779" max="780" width="18.140625" style="344" customWidth="1"/>
    <col min="781" max="781" width="19.140625" style="344" customWidth="1"/>
    <col min="782" max="782" width="21.85546875" style="344" customWidth="1"/>
    <col min="783" max="1031" width="9.140625" style="344"/>
    <col min="1032" max="1032" width="17.140625" style="344" customWidth="1"/>
    <col min="1033" max="1033" width="35.140625" style="344" customWidth="1"/>
    <col min="1034" max="1034" width="12.85546875" style="344" customWidth="1"/>
    <col min="1035" max="1036" width="18.140625" style="344" customWidth="1"/>
    <col min="1037" max="1037" width="19.140625" style="344" customWidth="1"/>
    <col min="1038" max="1038" width="21.85546875" style="344" customWidth="1"/>
    <col min="1039" max="1287" width="9.140625" style="344"/>
    <col min="1288" max="1288" width="17.140625" style="344" customWidth="1"/>
    <col min="1289" max="1289" width="35.140625" style="344" customWidth="1"/>
    <col min="1290" max="1290" width="12.85546875" style="344" customWidth="1"/>
    <col min="1291" max="1292" width="18.140625" style="344" customWidth="1"/>
    <col min="1293" max="1293" width="19.140625" style="344" customWidth="1"/>
    <col min="1294" max="1294" width="21.85546875" style="344" customWidth="1"/>
    <col min="1295" max="1543" width="9.140625" style="344"/>
    <col min="1544" max="1544" width="17.140625" style="344" customWidth="1"/>
    <col min="1545" max="1545" width="35.140625" style="344" customWidth="1"/>
    <col min="1546" max="1546" width="12.85546875" style="344" customWidth="1"/>
    <col min="1547" max="1548" width="18.140625" style="344" customWidth="1"/>
    <col min="1549" max="1549" width="19.140625" style="344" customWidth="1"/>
    <col min="1550" max="1550" width="21.85546875" style="344" customWidth="1"/>
    <col min="1551" max="1799" width="9.140625" style="344"/>
    <col min="1800" max="1800" width="17.140625" style="344" customWidth="1"/>
    <col min="1801" max="1801" width="35.140625" style="344" customWidth="1"/>
    <col min="1802" max="1802" width="12.85546875" style="344" customWidth="1"/>
    <col min="1803" max="1804" width="18.140625" style="344" customWidth="1"/>
    <col min="1805" max="1805" width="19.140625" style="344" customWidth="1"/>
    <col min="1806" max="1806" width="21.85546875" style="344" customWidth="1"/>
    <col min="1807" max="2055" width="9.140625" style="344"/>
    <col min="2056" max="2056" width="17.140625" style="344" customWidth="1"/>
    <col min="2057" max="2057" width="35.140625" style="344" customWidth="1"/>
    <col min="2058" max="2058" width="12.85546875" style="344" customWidth="1"/>
    <col min="2059" max="2060" width="18.140625" style="344" customWidth="1"/>
    <col min="2061" max="2061" width="19.140625" style="344" customWidth="1"/>
    <col min="2062" max="2062" width="21.85546875" style="344" customWidth="1"/>
    <col min="2063" max="2311" width="9.140625" style="344"/>
    <col min="2312" max="2312" width="17.140625" style="344" customWidth="1"/>
    <col min="2313" max="2313" width="35.140625" style="344" customWidth="1"/>
    <col min="2314" max="2314" width="12.85546875" style="344" customWidth="1"/>
    <col min="2315" max="2316" width="18.140625" style="344" customWidth="1"/>
    <col min="2317" max="2317" width="19.140625" style="344" customWidth="1"/>
    <col min="2318" max="2318" width="21.85546875" style="344" customWidth="1"/>
    <col min="2319" max="2567" width="9.140625" style="344"/>
    <col min="2568" max="2568" width="17.140625" style="344" customWidth="1"/>
    <col min="2569" max="2569" width="35.140625" style="344" customWidth="1"/>
    <col min="2570" max="2570" width="12.85546875" style="344" customWidth="1"/>
    <col min="2571" max="2572" width="18.140625" style="344" customWidth="1"/>
    <col min="2573" max="2573" width="19.140625" style="344" customWidth="1"/>
    <col min="2574" max="2574" width="21.85546875" style="344" customWidth="1"/>
    <col min="2575" max="2823" width="9.140625" style="344"/>
    <col min="2824" max="2824" width="17.140625" style="344" customWidth="1"/>
    <col min="2825" max="2825" width="35.140625" style="344" customWidth="1"/>
    <col min="2826" max="2826" width="12.85546875" style="344" customWidth="1"/>
    <col min="2827" max="2828" width="18.140625" style="344" customWidth="1"/>
    <col min="2829" max="2829" width="19.140625" style="344" customWidth="1"/>
    <col min="2830" max="2830" width="21.85546875" style="344" customWidth="1"/>
    <col min="2831" max="3079" width="9.140625" style="344"/>
    <col min="3080" max="3080" width="17.140625" style="344" customWidth="1"/>
    <col min="3081" max="3081" width="35.140625" style="344" customWidth="1"/>
    <col min="3082" max="3082" width="12.85546875" style="344" customWidth="1"/>
    <col min="3083" max="3084" width="18.140625" style="344" customWidth="1"/>
    <col min="3085" max="3085" width="19.140625" style="344" customWidth="1"/>
    <col min="3086" max="3086" width="21.85546875" style="344" customWidth="1"/>
    <col min="3087" max="3335" width="9.140625" style="344"/>
    <col min="3336" max="3336" width="17.140625" style="344" customWidth="1"/>
    <col min="3337" max="3337" width="35.140625" style="344" customWidth="1"/>
    <col min="3338" max="3338" width="12.85546875" style="344" customWidth="1"/>
    <col min="3339" max="3340" width="18.140625" style="344" customWidth="1"/>
    <col min="3341" max="3341" width="19.140625" style="344" customWidth="1"/>
    <col min="3342" max="3342" width="21.85546875" style="344" customWidth="1"/>
    <col min="3343" max="3591" width="9.140625" style="344"/>
    <col min="3592" max="3592" width="17.140625" style="344" customWidth="1"/>
    <col min="3593" max="3593" width="35.140625" style="344" customWidth="1"/>
    <col min="3594" max="3594" width="12.85546875" style="344" customWidth="1"/>
    <col min="3595" max="3596" width="18.140625" style="344" customWidth="1"/>
    <col min="3597" max="3597" width="19.140625" style="344" customWidth="1"/>
    <col min="3598" max="3598" width="21.85546875" style="344" customWidth="1"/>
    <col min="3599" max="3847" width="9.140625" style="344"/>
    <col min="3848" max="3848" width="17.140625" style="344" customWidth="1"/>
    <col min="3849" max="3849" width="35.140625" style="344" customWidth="1"/>
    <col min="3850" max="3850" width="12.85546875" style="344" customWidth="1"/>
    <col min="3851" max="3852" width="18.140625" style="344" customWidth="1"/>
    <col min="3853" max="3853" width="19.140625" style="344" customWidth="1"/>
    <col min="3854" max="3854" width="21.85546875" style="344" customWidth="1"/>
    <col min="3855" max="4103" width="9.140625" style="344"/>
    <col min="4104" max="4104" width="17.140625" style="344" customWidth="1"/>
    <col min="4105" max="4105" width="35.140625" style="344" customWidth="1"/>
    <col min="4106" max="4106" width="12.85546875" style="344" customWidth="1"/>
    <col min="4107" max="4108" width="18.140625" style="344" customWidth="1"/>
    <col min="4109" max="4109" width="19.140625" style="344" customWidth="1"/>
    <col min="4110" max="4110" width="21.85546875" style="344" customWidth="1"/>
    <col min="4111" max="4359" width="9.140625" style="344"/>
    <col min="4360" max="4360" width="17.140625" style="344" customWidth="1"/>
    <col min="4361" max="4361" width="35.140625" style="344" customWidth="1"/>
    <col min="4362" max="4362" width="12.85546875" style="344" customWidth="1"/>
    <col min="4363" max="4364" width="18.140625" style="344" customWidth="1"/>
    <col min="4365" max="4365" width="19.140625" style="344" customWidth="1"/>
    <col min="4366" max="4366" width="21.85546875" style="344" customWidth="1"/>
    <col min="4367" max="4615" width="9.140625" style="344"/>
    <col min="4616" max="4616" width="17.140625" style="344" customWidth="1"/>
    <col min="4617" max="4617" width="35.140625" style="344" customWidth="1"/>
    <col min="4618" max="4618" width="12.85546875" style="344" customWidth="1"/>
    <col min="4619" max="4620" width="18.140625" style="344" customWidth="1"/>
    <col min="4621" max="4621" width="19.140625" style="344" customWidth="1"/>
    <col min="4622" max="4622" width="21.85546875" style="344" customWidth="1"/>
    <col min="4623" max="4871" width="9.140625" style="344"/>
    <col min="4872" max="4872" width="17.140625" style="344" customWidth="1"/>
    <col min="4873" max="4873" width="35.140625" style="344" customWidth="1"/>
    <col min="4874" max="4874" width="12.85546875" style="344" customWidth="1"/>
    <col min="4875" max="4876" width="18.140625" style="344" customWidth="1"/>
    <col min="4877" max="4877" width="19.140625" style="344" customWidth="1"/>
    <col min="4878" max="4878" width="21.85546875" style="344" customWidth="1"/>
    <col min="4879" max="5127" width="9.140625" style="344"/>
    <col min="5128" max="5128" width="17.140625" style="344" customWidth="1"/>
    <col min="5129" max="5129" width="35.140625" style="344" customWidth="1"/>
    <col min="5130" max="5130" width="12.85546875" style="344" customWidth="1"/>
    <col min="5131" max="5132" width="18.140625" style="344" customWidth="1"/>
    <col min="5133" max="5133" width="19.140625" style="344" customWidth="1"/>
    <col min="5134" max="5134" width="21.85546875" style="344" customWidth="1"/>
    <col min="5135" max="5383" width="9.140625" style="344"/>
    <col min="5384" max="5384" width="17.140625" style="344" customWidth="1"/>
    <col min="5385" max="5385" width="35.140625" style="344" customWidth="1"/>
    <col min="5386" max="5386" width="12.85546875" style="344" customWidth="1"/>
    <col min="5387" max="5388" width="18.140625" style="344" customWidth="1"/>
    <col min="5389" max="5389" width="19.140625" style="344" customWidth="1"/>
    <col min="5390" max="5390" width="21.85546875" style="344" customWidth="1"/>
    <col min="5391" max="5639" width="9.140625" style="344"/>
    <col min="5640" max="5640" width="17.140625" style="344" customWidth="1"/>
    <col min="5641" max="5641" width="35.140625" style="344" customWidth="1"/>
    <col min="5642" max="5642" width="12.85546875" style="344" customWidth="1"/>
    <col min="5643" max="5644" width="18.140625" style="344" customWidth="1"/>
    <col min="5645" max="5645" width="19.140625" style="344" customWidth="1"/>
    <col min="5646" max="5646" width="21.85546875" style="344" customWidth="1"/>
    <col min="5647" max="5895" width="9.140625" style="344"/>
    <col min="5896" max="5896" width="17.140625" style="344" customWidth="1"/>
    <col min="5897" max="5897" width="35.140625" style="344" customWidth="1"/>
    <col min="5898" max="5898" width="12.85546875" style="344" customWidth="1"/>
    <col min="5899" max="5900" width="18.140625" style="344" customWidth="1"/>
    <col min="5901" max="5901" width="19.140625" style="344" customWidth="1"/>
    <col min="5902" max="5902" width="21.85546875" style="344" customWidth="1"/>
    <col min="5903" max="6151" width="9.140625" style="344"/>
    <col min="6152" max="6152" width="17.140625" style="344" customWidth="1"/>
    <col min="6153" max="6153" width="35.140625" style="344" customWidth="1"/>
    <col min="6154" max="6154" width="12.85546875" style="344" customWidth="1"/>
    <col min="6155" max="6156" width="18.140625" style="344" customWidth="1"/>
    <col min="6157" max="6157" width="19.140625" style="344" customWidth="1"/>
    <col min="6158" max="6158" width="21.85546875" style="344" customWidth="1"/>
    <col min="6159" max="6407" width="9.140625" style="344"/>
    <col min="6408" max="6408" width="17.140625" style="344" customWidth="1"/>
    <col min="6409" max="6409" width="35.140625" style="344" customWidth="1"/>
    <col min="6410" max="6410" width="12.85546875" style="344" customWidth="1"/>
    <col min="6411" max="6412" width="18.140625" style="344" customWidth="1"/>
    <col min="6413" max="6413" width="19.140625" style="344" customWidth="1"/>
    <col min="6414" max="6414" width="21.85546875" style="344" customWidth="1"/>
    <col min="6415" max="6663" width="9.140625" style="344"/>
    <col min="6664" max="6664" width="17.140625" style="344" customWidth="1"/>
    <col min="6665" max="6665" width="35.140625" style="344" customWidth="1"/>
    <col min="6666" max="6666" width="12.85546875" style="344" customWidth="1"/>
    <col min="6667" max="6668" width="18.140625" style="344" customWidth="1"/>
    <col min="6669" max="6669" width="19.140625" style="344" customWidth="1"/>
    <col min="6670" max="6670" width="21.85546875" style="344" customWidth="1"/>
    <col min="6671" max="6919" width="9.140625" style="344"/>
    <col min="6920" max="6920" width="17.140625" style="344" customWidth="1"/>
    <col min="6921" max="6921" width="35.140625" style="344" customWidth="1"/>
    <col min="6922" max="6922" width="12.85546875" style="344" customWidth="1"/>
    <col min="6923" max="6924" width="18.140625" style="344" customWidth="1"/>
    <col min="6925" max="6925" width="19.140625" style="344" customWidth="1"/>
    <col min="6926" max="6926" width="21.85546875" style="344" customWidth="1"/>
    <col min="6927" max="7175" width="9.140625" style="344"/>
    <col min="7176" max="7176" width="17.140625" style="344" customWidth="1"/>
    <col min="7177" max="7177" width="35.140625" style="344" customWidth="1"/>
    <col min="7178" max="7178" width="12.85546875" style="344" customWidth="1"/>
    <col min="7179" max="7180" width="18.140625" style="344" customWidth="1"/>
    <col min="7181" max="7181" width="19.140625" style="344" customWidth="1"/>
    <col min="7182" max="7182" width="21.85546875" style="344" customWidth="1"/>
    <col min="7183" max="7431" width="9.140625" style="344"/>
    <col min="7432" max="7432" width="17.140625" style="344" customWidth="1"/>
    <col min="7433" max="7433" width="35.140625" style="344" customWidth="1"/>
    <col min="7434" max="7434" width="12.85546875" style="344" customWidth="1"/>
    <col min="7435" max="7436" width="18.140625" style="344" customWidth="1"/>
    <col min="7437" max="7437" width="19.140625" style="344" customWidth="1"/>
    <col min="7438" max="7438" width="21.85546875" style="344" customWidth="1"/>
    <col min="7439" max="7687" width="9.140625" style="344"/>
    <col min="7688" max="7688" width="17.140625" style="344" customWidth="1"/>
    <col min="7689" max="7689" width="35.140625" style="344" customWidth="1"/>
    <col min="7690" max="7690" width="12.85546875" style="344" customWidth="1"/>
    <col min="7691" max="7692" width="18.140625" style="344" customWidth="1"/>
    <col min="7693" max="7693" width="19.140625" style="344" customWidth="1"/>
    <col min="7694" max="7694" width="21.85546875" style="344" customWidth="1"/>
    <col min="7695" max="7943" width="9.140625" style="344"/>
    <col min="7944" max="7944" width="17.140625" style="344" customWidth="1"/>
    <col min="7945" max="7945" width="35.140625" style="344" customWidth="1"/>
    <col min="7946" max="7946" width="12.85546875" style="344" customWidth="1"/>
    <col min="7947" max="7948" width="18.140625" style="344" customWidth="1"/>
    <col min="7949" max="7949" width="19.140625" style="344" customWidth="1"/>
    <col min="7950" max="7950" width="21.85546875" style="344" customWidth="1"/>
    <col min="7951" max="8199" width="9.140625" style="344"/>
    <col min="8200" max="8200" width="17.140625" style="344" customWidth="1"/>
    <col min="8201" max="8201" width="35.140625" style="344" customWidth="1"/>
    <col min="8202" max="8202" width="12.85546875" style="344" customWidth="1"/>
    <col min="8203" max="8204" width="18.140625" style="344" customWidth="1"/>
    <col min="8205" max="8205" width="19.140625" style="344" customWidth="1"/>
    <col min="8206" max="8206" width="21.85546875" style="344" customWidth="1"/>
    <col min="8207" max="8455" width="9.140625" style="344"/>
    <col min="8456" max="8456" width="17.140625" style="344" customWidth="1"/>
    <col min="8457" max="8457" width="35.140625" style="344" customWidth="1"/>
    <col min="8458" max="8458" width="12.85546875" style="344" customWidth="1"/>
    <col min="8459" max="8460" width="18.140625" style="344" customWidth="1"/>
    <col min="8461" max="8461" width="19.140625" style="344" customWidth="1"/>
    <col min="8462" max="8462" width="21.85546875" style="344" customWidth="1"/>
    <col min="8463" max="8711" width="9.140625" style="344"/>
    <col min="8712" max="8712" width="17.140625" style="344" customWidth="1"/>
    <col min="8713" max="8713" width="35.140625" style="344" customWidth="1"/>
    <col min="8714" max="8714" width="12.85546875" style="344" customWidth="1"/>
    <col min="8715" max="8716" width="18.140625" style="344" customWidth="1"/>
    <col min="8717" max="8717" width="19.140625" style="344" customWidth="1"/>
    <col min="8718" max="8718" width="21.85546875" style="344" customWidth="1"/>
    <col min="8719" max="8967" width="9.140625" style="344"/>
    <col min="8968" max="8968" width="17.140625" style="344" customWidth="1"/>
    <col min="8969" max="8969" width="35.140625" style="344" customWidth="1"/>
    <col min="8970" max="8970" width="12.85546875" style="344" customWidth="1"/>
    <col min="8971" max="8972" width="18.140625" style="344" customWidth="1"/>
    <col min="8973" max="8973" width="19.140625" style="344" customWidth="1"/>
    <col min="8974" max="8974" width="21.85546875" style="344" customWidth="1"/>
    <col min="8975" max="9223" width="9.140625" style="344"/>
    <col min="9224" max="9224" width="17.140625" style="344" customWidth="1"/>
    <col min="9225" max="9225" width="35.140625" style="344" customWidth="1"/>
    <col min="9226" max="9226" width="12.85546875" style="344" customWidth="1"/>
    <col min="9227" max="9228" width="18.140625" style="344" customWidth="1"/>
    <col min="9229" max="9229" width="19.140625" style="344" customWidth="1"/>
    <col min="9230" max="9230" width="21.85546875" style="344" customWidth="1"/>
    <col min="9231" max="9479" width="9.140625" style="344"/>
    <col min="9480" max="9480" width="17.140625" style="344" customWidth="1"/>
    <col min="9481" max="9481" width="35.140625" style="344" customWidth="1"/>
    <col min="9482" max="9482" width="12.85546875" style="344" customWidth="1"/>
    <col min="9483" max="9484" width="18.140625" style="344" customWidth="1"/>
    <col min="9485" max="9485" width="19.140625" style="344" customWidth="1"/>
    <col min="9486" max="9486" width="21.85546875" style="344" customWidth="1"/>
    <col min="9487" max="9735" width="9.140625" style="344"/>
    <col min="9736" max="9736" width="17.140625" style="344" customWidth="1"/>
    <col min="9737" max="9737" width="35.140625" style="344" customWidth="1"/>
    <col min="9738" max="9738" width="12.85546875" style="344" customWidth="1"/>
    <col min="9739" max="9740" width="18.140625" style="344" customWidth="1"/>
    <col min="9741" max="9741" width="19.140625" style="344" customWidth="1"/>
    <col min="9742" max="9742" width="21.85546875" style="344" customWidth="1"/>
    <col min="9743" max="9991" width="9.140625" style="344"/>
    <col min="9992" max="9992" width="17.140625" style="344" customWidth="1"/>
    <col min="9993" max="9993" width="35.140625" style="344" customWidth="1"/>
    <col min="9994" max="9994" width="12.85546875" style="344" customWidth="1"/>
    <col min="9995" max="9996" width="18.140625" style="344" customWidth="1"/>
    <col min="9997" max="9997" width="19.140625" style="344" customWidth="1"/>
    <col min="9998" max="9998" width="21.85546875" style="344" customWidth="1"/>
    <col min="9999" max="10247" width="9.140625" style="344"/>
    <col min="10248" max="10248" width="17.140625" style="344" customWidth="1"/>
    <col min="10249" max="10249" width="35.140625" style="344" customWidth="1"/>
    <col min="10250" max="10250" width="12.85546875" style="344" customWidth="1"/>
    <col min="10251" max="10252" width="18.140625" style="344" customWidth="1"/>
    <col min="10253" max="10253" width="19.140625" style="344" customWidth="1"/>
    <col min="10254" max="10254" width="21.85546875" style="344" customWidth="1"/>
    <col min="10255" max="10503" width="9.140625" style="344"/>
    <col min="10504" max="10504" width="17.140625" style="344" customWidth="1"/>
    <col min="10505" max="10505" width="35.140625" style="344" customWidth="1"/>
    <col min="10506" max="10506" width="12.85546875" style="344" customWidth="1"/>
    <col min="10507" max="10508" width="18.140625" style="344" customWidth="1"/>
    <col min="10509" max="10509" width="19.140625" style="344" customWidth="1"/>
    <col min="10510" max="10510" width="21.85546875" style="344" customWidth="1"/>
    <col min="10511" max="10759" width="9.140625" style="344"/>
    <col min="10760" max="10760" width="17.140625" style="344" customWidth="1"/>
    <col min="10761" max="10761" width="35.140625" style="344" customWidth="1"/>
    <col min="10762" max="10762" width="12.85546875" style="344" customWidth="1"/>
    <col min="10763" max="10764" width="18.140625" style="344" customWidth="1"/>
    <col min="10765" max="10765" width="19.140625" style="344" customWidth="1"/>
    <col min="10766" max="10766" width="21.85546875" style="344" customWidth="1"/>
    <col min="10767" max="11015" width="9.140625" style="344"/>
    <col min="11016" max="11016" width="17.140625" style="344" customWidth="1"/>
    <col min="11017" max="11017" width="35.140625" style="344" customWidth="1"/>
    <col min="11018" max="11018" width="12.85546875" style="344" customWidth="1"/>
    <col min="11019" max="11020" width="18.140625" style="344" customWidth="1"/>
    <col min="11021" max="11021" width="19.140625" style="344" customWidth="1"/>
    <col min="11022" max="11022" width="21.85546875" style="344" customWidth="1"/>
    <col min="11023" max="11271" width="9.140625" style="344"/>
    <col min="11272" max="11272" width="17.140625" style="344" customWidth="1"/>
    <col min="11273" max="11273" width="35.140625" style="344" customWidth="1"/>
    <col min="11274" max="11274" width="12.85546875" style="344" customWidth="1"/>
    <col min="11275" max="11276" width="18.140625" style="344" customWidth="1"/>
    <col min="11277" max="11277" width="19.140625" style="344" customWidth="1"/>
    <col min="11278" max="11278" width="21.85546875" style="344" customWidth="1"/>
    <col min="11279" max="11527" width="9.140625" style="344"/>
    <col min="11528" max="11528" width="17.140625" style="344" customWidth="1"/>
    <col min="11529" max="11529" width="35.140625" style="344" customWidth="1"/>
    <col min="11530" max="11530" width="12.85546875" style="344" customWidth="1"/>
    <col min="11531" max="11532" width="18.140625" style="344" customWidth="1"/>
    <col min="11533" max="11533" width="19.140625" style="344" customWidth="1"/>
    <col min="11534" max="11534" width="21.85546875" style="344" customWidth="1"/>
    <col min="11535" max="11783" width="9.140625" style="344"/>
    <col min="11784" max="11784" width="17.140625" style="344" customWidth="1"/>
    <col min="11785" max="11785" width="35.140625" style="344" customWidth="1"/>
    <col min="11786" max="11786" width="12.85546875" style="344" customWidth="1"/>
    <col min="11787" max="11788" width="18.140625" style="344" customWidth="1"/>
    <col min="11789" max="11789" width="19.140625" style="344" customWidth="1"/>
    <col min="11790" max="11790" width="21.85546875" style="344" customWidth="1"/>
    <col min="11791" max="12039" width="9.140625" style="344"/>
    <col min="12040" max="12040" width="17.140625" style="344" customWidth="1"/>
    <col min="12041" max="12041" width="35.140625" style="344" customWidth="1"/>
    <col min="12042" max="12042" width="12.85546875" style="344" customWidth="1"/>
    <col min="12043" max="12044" width="18.140625" style="344" customWidth="1"/>
    <col min="12045" max="12045" width="19.140625" style="344" customWidth="1"/>
    <col min="12046" max="12046" width="21.85546875" style="344" customWidth="1"/>
    <col min="12047" max="12295" width="9.140625" style="344"/>
    <col min="12296" max="12296" width="17.140625" style="344" customWidth="1"/>
    <col min="12297" max="12297" width="35.140625" style="344" customWidth="1"/>
    <col min="12298" max="12298" width="12.85546875" style="344" customWidth="1"/>
    <col min="12299" max="12300" width="18.140625" style="344" customWidth="1"/>
    <col min="12301" max="12301" width="19.140625" style="344" customWidth="1"/>
    <col min="12302" max="12302" width="21.85546875" style="344" customWidth="1"/>
    <col min="12303" max="12551" width="9.140625" style="344"/>
    <col min="12552" max="12552" width="17.140625" style="344" customWidth="1"/>
    <col min="12553" max="12553" width="35.140625" style="344" customWidth="1"/>
    <col min="12554" max="12554" width="12.85546875" style="344" customWidth="1"/>
    <col min="12555" max="12556" width="18.140625" style="344" customWidth="1"/>
    <col min="12557" max="12557" width="19.140625" style="344" customWidth="1"/>
    <col min="12558" max="12558" width="21.85546875" style="344" customWidth="1"/>
    <col min="12559" max="12807" width="9.140625" style="344"/>
    <col min="12808" max="12808" width="17.140625" style="344" customWidth="1"/>
    <col min="12809" max="12809" width="35.140625" style="344" customWidth="1"/>
    <col min="12810" max="12810" width="12.85546875" style="344" customWidth="1"/>
    <col min="12811" max="12812" width="18.140625" style="344" customWidth="1"/>
    <col min="12813" max="12813" width="19.140625" style="344" customWidth="1"/>
    <col min="12814" max="12814" width="21.85546875" style="344" customWidth="1"/>
    <col min="12815" max="13063" width="9.140625" style="344"/>
    <col min="13064" max="13064" width="17.140625" style="344" customWidth="1"/>
    <col min="13065" max="13065" width="35.140625" style="344" customWidth="1"/>
    <col min="13066" max="13066" width="12.85546875" style="344" customWidth="1"/>
    <col min="13067" max="13068" width="18.140625" style="344" customWidth="1"/>
    <col min="13069" max="13069" width="19.140625" style="344" customWidth="1"/>
    <col min="13070" max="13070" width="21.85546875" style="344" customWidth="1"/>
    <col min="13071" max="13319" width="9.140625" style="344"/>
    <col min="13320" max="13320" width="17.140625" style="344" customWidth="1"/>
    <col min="13321" max="13321" width="35.140625" style="344" customWidth="1"/>
    <col min="13322" max="13322" width="12.85546875" style="344" customWidth="1"/>
    <col min="13323" max="13324" width="18.140625" style="344" customWidth="1"/>
    <col min="13325" max="13325" width="19.140625" style="344" customWidth="1"/>
    <col min="13326" max="13326" width="21.85546875" style="344" customWidth="1"/>
    <col min="13327" max="13575" width="9.140625" style="344"/>
    <col min="13576" max="13576" width="17.140625" style="344" customWidth="1"/>
    <col min="13577" max="13577" width="35.140625" style="344" customWidth="1"/>
    <col min="13578" max="13578" width="12.85546875" style="344" customWidth="1"/>
    <col min="13579" max="13580" width="18.140625" style="344" customWidth="1"/>
    <col min="13581" max="13581" width="19.140625" style="344" customWidth="1"/>
    <col min="13582" max="13582" width="21.85546875" style="344" customWidth="1"/>
    <col min="13583" max="13831" width="9.140625" style="344"/>
    <col min="13832" max="13832" width="17.140625" style="344" customWidth="1"/>
    <col min="13833" max="13833" width="35.140625" style="344" customWidth="1"/>
    <col min="13834" max="13834" width="12.85546875" style="344" customWidth="1"/>
    <col min="13835" max="13836" width="18.140625" style="344" customWidth="1"/>
    <col min="13837" max="13837" width="19.140625" style="344" customWidth="1"/>
    <col min="13838" max="13838" width="21.85546875" style="344" customWidth="1"/>
    <col min="13839" max="14087" width="9.140625" style="344"/>
    <col min="14088" max="14088" width="17.140625" style="344" customWidth="1"/>
    <col min="14089" max="14089" width="35.140625" style="344" customWidth="1"/>
    <col min="14090" max="14090" width="12.85546875" style="344" customWidth="1"/>
    <col min="14091" max="14092" width="18.140625" style="344" customWidth="1"/>
    <col min="14093" max="14093" width="19.140625" style="344" customWidth="1"/>
    <col min="14094" max="14094" width="21.85546875" style="344" customWidth="1"/>
    <col min="14095" max="14343" width="9.140625" style="344"/>
    <col min="14344" max="14344" width="17.140625" style="344" customWidth="1"/>
    <col min="14345" max="14345" width="35.140625" style="344" customWidth="1"/>
    <col min="14346" max="14346" width="12.85546875" style="344" customWidth="1"/>
    <col min="14347" max="14348" width="18.140625" style="344" customWidth="1"/>
    <col min="14349" max="14349" width="19.140625" style="344" customWidth="1"/>
    <col min="14350" max="14350" width="21.85546875" style="344" customWidth="1"/>
    <col min="14351" max="14599" width="9.140625" style="344"/>
    <col min="14600" max="14600" width="17.140625" style="344" customWidth="1"/>
    <col min="14601" max="14601" width="35.140625" style="344" customWidth="1"/>
    <col min="14602" max="14602" width="12.85546875" style="344" customWidth="1"/>
    <col min="14603" max="14604" width="18.140625" style="344" customWidth="1"/>
    <col min="14605" max="14605" width="19.140625" style="344" customWidth="1"/>
    <col min="14606" max="14606" width="21.85546875" style="344" customWidth="1"/>
    <col min="14607" max="14855" width="9.140625" style="344"/>
    <col min="14856" max="14856" width="17.140625" style="344" customWidth="1"/>
    <col min="14857" max="14857" width="35.140625" style="344" customWidth="1"/>
    <col min="14858" max="14858" width="12.85546875" style="344" customWidth="1"/>
    <col min="14859" max="14860" width="18.140625" style="344" customWidth="1"/>
    <col min="14861" max="14861" width="19.140625" style="344" customWidth="1"/>
    <col min="14862" max="14862" width="21.85546875" style="344" customWidth="1"/>
    <col min="14863" max="15111" width="9.140625" style="344"/>
    <col min="15112" max="15112" width="17.140625" style="344" customWidth="1"/>
    <col min="15113" max="15113" width="35.140625" style="344" customWidth="1"/>
    <col min="15114" max="15114" width="12.85546875" style="344" customWidth="1"/>
    <col min="15115" max="15116" width="18.140625" style="344" customWidth="1"/>
    <col min="15117" max="15117" width="19.140625" style="344" customWidth="1"/>
    <col min="15118" max="15118" width="21.85546875" style="344" customWidth="1"/>
    <col min="15119" max="15367" width="9.140625" style="344"/>
    <col min="15368" max="15368" width="17.140625" style="344" customWidth="1"/>
    <col min="15369" max="15369" width="35.140625" style="344" customWidth="1"/>
    <col min="15370" max="15370" width="12.85546875" style="344" customWidth="1"/>
    <col min="15371" max="15372" width="18.140625" style="344" customWidth="1"/>
    <col min="15373" max="15373" width="19.140625" style="344" customWidth="1"/>
    <col min="15374" max="15374" width="21.85546875" style="344" customWidth="1"/>
    <col min="15375" max="15623" width="9.140625" style="344"/>
    <col min="15624" max="15624" width="17.140625" style="344" customWidth="1"/>
    <col min="15625" max="15625" width="35.140625" style="344" customWidth="1"/>
    <col min="15626" max="15626" width="12.85546875" style="344" customWidth="1"/>
    <col min="15627" max="15628" width="18.140625" style="344" customWidth="1"/>
    <col min="15629" max="15629" width="19.140625" style="344" customWidth="1"/>
    <col min="15630" max="15630" width="21.85546875" style="344" customWidth="1"/>
    <col min="15631" max="15879" width="9.140625" style="344"/>
    <col min="15880" max="15880" width="17.140625" style="344" customWidth="1"/>
    <col min="15881" max="15881" width="35.140625" style="344" customWidth="1"/>
    <col min="15882" max="15882" width="12.85546875" style="344" customWidth="1"/>
    <col min="15883" max="15884" width="18.140625" style="344" customWidth="1"/>
    <col min="15885" max="15885" width="19.140625" style="344" customWidth="1"/>
    <col min="15886" max="15886" width="21.85546875" style="344" customWidth="1"/>
    <col min="15887" max="16135" width="9.140625" style="344"/>
    <col min="16136" max="16136" width="17.140625" style="344" customWidth="1"/>
    <col min="16137" max="16137" width="35.140625" style="344" customWidth="1"/>
    <col min="16138" max="16138" width="12.85546875" style="344" customWidth="1"/>
    <col min="16139" max="16140" width="18.140625" style="344" customWidth="1"/>
    <col min="16141" max="16141" width="19.140625" style="344" customWidth="1"/>
    <col min="16142" max="16142" width="21.85546875" style="344" customWidth="1"/>
    <col min="16143" max="16384" width="9.140625" style="344"/>
  </cols>
  <sheetData>
    <row r="1" spans="1:17" x14ac:dyDescent="0.2">
      <c r="N1" s="343" t="s">
        <v>135</v>
      </c>
    </row>
    <row r="2" spans="1:17" ht="18.75" customHeight="1" x14ac:dyDescent="0.2">
      <c r="A2" s="534" t="s">
        <v>46</v>
      </c>
      <c r="B2" s="534"/>
      <c r="C2" s="534"/>
      <c r="D2" s="534"/>
      <c r="E2" s="534"/>
      <c r="F2" s="534"/>
      <c r="G2" s="534"/>
      <c r="H2" s="534"/>
      <c r="I2" s="534"/>
      <c r="J2" s="534"/>
      <c r="K2" s="534"/>
      <c r="L2" s="534"/>
      <c r="M2" s="534"/>
      <c r="N2" s="534"/>
    </row>
    <row r="3" spans="1:17" s="345" customFormat="1" ht="21.75" customHeight="1" x14ac:dyDescent="0.2">
      <c r="A3" s="535" t="s">
        <v>119</v>
      </c>
      <c r="B3" s="535"/>
      <c r="C3" s="535"/>
      <c r="D3" s="535"/>
      <c r="E3" s="535"/>
      <c r="F3" s="535"/>
      <c r="G3" s="535"/>
      <c r="H3" s="535"/>
      <c r="I3" s="535"/>
      <c r="J3" s="535"/>
      <c r="K3" s="535"/>
      <c r="L3" s="535"/>
      <c r="M3" s="535"/>
      <c r="N3" s="535"/>
    </row>
    <row r="4" spans="1:17" s="345" customFormat="1" ht="18.75" customHeight="1" x14ac:dyDescent="0.2">
      <c r="A4" s="535" t="s">
        <v>120</v>
      </c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</row>
    <row r="5" spans="1:17" ht="19.5" thickBot="1" x14ac:dyDescent="0.25">
      <c r="A5" s="346"/>
      <c r="B5" s="573"/>
      <c r="C5" s="347"/>
      <c r="D5" s="347"/>
      <c r="E5" s="346"/>
      <c r="F5" s="346"/>
      <c r="G5" s="348"/>
      <c r="H5" s="348"/>
      <c r="I5" s="348"/>
      <c r="J5" s="348"/>
      <c r="K5" s="348"/>
      <c r="L5" s="348"/>
      <c r="M5" s="348"/>
      <c r="N5" s="349" t="s">
        <v>47</v>
      </c>
    </row>
    <row r="6" spans="1:17" s="350" customFormat="1" ht="18" customHeight="1" thickBot="1" x14ac:dyDescent="0.25">
      <c r="A6" s="536" t="s">
        <v>48</v>
      </c>
      <c r="B6" s="538" t="s">
        <v>95</v>
      </c>
      <c r="C6" s="538" t="s">
        <v>96</v>
      </c>
      <c r="D6" s="540" t="s">
        <v>129</v>
      </c>
      <c r="E6" s="542" t="s">
        <v>97</v>
      </c>
      <c r="F6" s="538" t="s">
        <v>118</v>
      </c>
      <c r="G6" s="540" t="s">
        <v>130</v>
      </c>
      <c r="H6" s="544" t="s">
        <v>136</v>
      </c>
      <c r="I6" s="545"/>
      <c r="J6" s="546"/>
      <c r="K6" s="544" t="s">
        <v>137</v>
      </c>
      <c r="L6" s="545"/>
      <c r="M6" s="546"/>
      <c r="N6" s="538" t="s">
        <v>138</v>
      </c>
    </row>
    <row r="7" spans="1:17" s="350" customFormat="1" ht="76.5" customHeight="1" thickBot="1" x14ac:dyDescent="0.25">
      <c r="A7" s="537"/>
      <c r="B7" s="539"/>
      <c r="C7" s="539"/>
      <c r="D7" s="541"/>
      <c r="E7" s="543"/>
      <c r="F7" s="539"/>
      <c r="G7" s="541"/>
      <c r="H7" s="351" t="s">
        <v>98</v>
      </c>
      <c r="I7" s="351" t="s">
        <v>139</v>
      </c>
      <c r="J7" s="447" t="s">
        <v>140</v>
      </c>
      <c r="K7" s="351" t="s">
        <v>141</v>
      </c>
      <c r="L7" s="351" t="s">
        <v>142</v>
      </c>
      <c r="M7" s="447" t="s">
        <v>143</v>
      </c>
      <c r="N7" s="539"/>
    </row>
    <row r="8" spans="1:17" s="358" customFormat="1" ht="11.25" customHeight="1" thickBot="1" x14ac:dyDescent="0.25">
      <c r="A8" s="352">
        <v>1</v>
      </c>
      <c r="B8" s="353">
        <v>2</v>
      </c>
      <c r="C8" s="354">
        <v>3</v>
      </c>
      <c r="D8" s="353">
        <v>4</v>
      </c>
      <c r="E8" s="355">
        <v>5</v>
      </c>
      <c r="F8" s="354">
        <v>6</v>
      </c>
      <c r="G8" s="353">
        <v>7</v>
      </c>
      <c r="H8" s="353">
        <v>8</v>
      </c>
      <c r="I8" s="356">
        <v>9</v>
      </c>
      <c r="J8" s="356">
        <v>10</v>
      </c>
      <c r="K8" s="353">
        <v>11</v>
      </c>
      <c r="L8" s="356">
        <v>12</v>
      </c>
      <c r="M8" s="356">
        <v>13</v>
      </c>
      <c r="N8" s="357">
        <v>14</v>
      </c>
    </row>
    <row r="9" spans="1:17" s="363" customFormat="1" ht="17.25" customHeight="1" thickBot="1" x14ac:dyDescent="0.25">
      <c r="A9" s="359"/>
      <c r="B9" s="360"/>
      <c r="C9" s="360"/>
      <c r="D9" s="360"/>
      <c r="E9" s="360"/>
      <c r="F9" s="360"/>
      <c r="G9" s="360"/>
      <c r="H9" s="361" t="s">
        <v>131</v>
      </c>
      <c r="I9" s="360"/>
      <c r="J9" s="360"/>
      <c r="K9" s="361"/>
      <c r="L9" s="360"/>
      <c r="M9" s="360"/>
      <c r="N9" s="362"/>
    </row>
    <row r="10" spans="1:17" s="371" customFormat="1" ht="19.5" customHeight="1" x14ac:dyDescent="0.2">
      <c r="A10" s="533">
        <v>1</v>
      </c>
      <c r="B10" s="364" t="s">
        <v>99</v>
      </c>
      <c r="C10" s="365">
        <v>1</v>
      </c>
      <c r="D10" s="366"/>
      <c r="E10" s="367"/>
      <c r="F10" s="365"/>
      <c r="G10" s="366"/>
      <c r="H10" s="368"/>
      <c r="I10" s="369"/>
      <c r="J10" s="369">
        <f>H10-I10</f>
        <v>0</v>
      </c>
      <c r="K10" s="368" t="e">
        <f>G10*H10/F10</f>
        <v>#DIV/0!</v>
      </c>
      <c r="L10" s="369" t="e">
        <f>G10*I10/F10</f>
        <v>#DIV/0!</v>
      </c>
      <c r="M10" s="369" t="e">
        <f>K10-L10</f>
        <v>#DIV/0!</v>
      </c>
      <c r="N10" s="370" t="e">
        <f>E10*M10</f>
        <v>#DIV/0!</v>
      </c>
      <c r="P10" s="372"/>
    </row>
    <row r="11" spans="1:17" s="371" customFormat="1" ht="19.5" customHeight="1" x14ac:dyDescent="0.2">
      <c r="A11" s="533"/>
      <c r="B11" s="373" t="s">
        <v>99</v>
      </c>
      <c r="C11" s="374">
        <v>2</v>
      </c>
      <c r="D11" s="375"/>
      <c r="E11" s="376"/>
      <c r="F11" s="374"/>
      <c r="G11" s="376"/>
      <c r="H11" s="377"/>
      <c r="I11" s="369"/>
      <c r="J11" s="369">
        <f t="shared" ref="J11:J27" si="0">H11-I11</f>
        <v>0</v>
      </c>
      <c r="K11" s="368" t="e">
        <f t="shared" ref="K11:K12" si="1">G11*H11/F11</f>
        <v>#DIV/0!</v>
      </c>
      <c r="L11" s="369" t="e">
        <f t="shared" ref="L11:L12" si="2">G11*I11/F11</f>
        <v>#DIV/0!</v>
      </c>
      <c r="M11" s="369" t="e">
        <f t="shared" ref="M11:M12" si="3">K11-L11</f>
        <v>#DIV/0!</v>
      </c>
      <c r="N11" s="370" t="e">
        <f t="shared" ref="N11:N12" si="4">E11*M11</f>
        <v>#DIV/0!</v>
      </c>
    </row>
    <row r="12" spans="1:17" s="371" customFormat="1" ht="19.5" customHeight="1" thickBot="1" x14ac:dyDescent="0.25">
      <c r="A12" s="547"/>
      <c r="B12" s="378" t="s">
        <v>99</v>
      </c>
      <c r="C12" s="379">
        <v>3</v>
      </c>
      <c r="D12" s="380"/>
      <c r="E12" s="381"/>
      <c r="F12" s="379"/>
      <c r="G12" s="382"/>
      <c r="H12" s="383"/>
      <c r="I12" s="369"/>
      <c r="J12" s="369">
        <f t="shared" si="0"/>
        <v>0</v>
      </c>
      <c r="K12" s="368" t="e">
        <f t="shared" si="1"/>
        <v>#DIV/0!</v>
      </c>
      <c r="L12" s="369" t="e">
        <f t="shared" si="2"/>
        <v>#DIV/0!</v>
      </c>
      <c r="M12" s="369" t="e">
        <f t="shared" si="3"/>
        <v>#DIV/0!</v>
      </c>
      <c r="N12" s="370" t="e">
        <f t="shared" si="4"/>
        <v>#DIV/0!</v>
      </c>
      <c r="Q12" s="384"/>
    </row>
    <row r="13" spans="1:17" s="371" customFormat="1" ht="18" customHeight="1" thickBot="1" x14ac:dyDescent="0.25">
      <c r="A13" s="385"/>
      <c r="B13" s="386" t="s">
        <v>100</v>
      </c>
      <c r="C13" s="387"/>
      <c r="D13" s="388"/>
      <c r="E13" s="389"/>
      <c r="F13" s="387"/>
      <c r="G13" s="390"/>
      <c r="H13" s="391"/>
      <c r="I13" s="392"/>
      <c r="J13" s="392"/>
      <c r="K13" s="391"/>
      <c r="L13" s="392"/>
      <c r="M13" s="392"/>
      <c r="N13" s="393" t="e">
        <f>N10+N11+N12</f>
        <v>#DIV/0!</v>
      </c>
    </row>
    <row r="14" spans="1:17" s="371" customFormat="1" ht="18" customHeight="1" thickBot="1" x14ac:dyDescent="0.25">
      <c r="A14" s="394"/>
      <c r="B14" s="395"/>
      <c r="C14" s="395"/>
      <c r="D14" s="395"/>
      <c r="E14" s="395"/>
      <c r="F14" s="395"/>
      <c r="G14" s="395"/>
      <c r="H14" s="396" t="s">
        <v>132</v>
      </c>
      <c r="I14" s="395"/>
      <c r="J14" s="395"/>
      <c r="K14" s="396"/>
      <c r="L14" s="395"/>
      <c r="M14" s="395"/>
      <c r="N14" s="397"/>
    </row>
    <row r="15" spans="1:17" s="371" customFormat="1" ht="19.5" customHeight="1" x14ac:dyDescent="0.2">
      <c r="A15" s="533">
        <v>2</v>
      </c>
      <c r="B15" s="364" t="s">
        <v>101</v>
      </c>
      <c r="C15" s="365">
        <v>1</v>
      </c>
      <c r="D15" s="398"/>
      <c r="E15" s="368"/>
      <c r="F15" s="365"/>
      <c r="G15" s="398"/>
      <c r="H15" s="399"/>
      <c r="I15" s="400"/>
      <c r="J15" s="369">
        <f t="shared" si="0"/>
        <v>0</v>
      </c>
      <c r="K15" s="368" t="e">
        <f>G15*H15/F15</f>
        <v>#DIV/0!</v>
      </c>
      <c r="L15" s="369" t="e">
        <f>G15*I15/F15</f>
        <v>#DIV/0!</v>
      </c>
      <c r="M15" s="369" t="e">
        <f t="shared" ref="M15:M17" si="5">K15-L15</f>
        <v>#DIV/0!</v>
      </c>
      <c r="N15" s="370" t="e">
        <f t="shared" ref="N15:N17" si="6">E15*M15</f>
        <v>#DIV/0!</v>
      </c>
      <c r="Q15" s="384"/>
    </row>
    <row r="16" spans="1:17" s="371" customFormat="1" ht="19.5" customHeight="1" x14ac:dyDescent="0.2">
      <c r="A16" s="533"/>
      <c r="B16" s="373" t="str">
        <f>B15</f>
        <v>Щебень</v>
      </c>
      <c r="C16" s="374">
        <v>2</v>
      </c>
      <c r="D16" s="401"/>
      <c r="E16" s="402"/>
      <c r="F16" s="374"/>
      <c r="G16" s="401"/>
      <c r="H16" s="403"/>
      <c r="I16" s="404"/>
      <c r="J16" s="369">
        <f t="shared" si="0"/>
        <v>0</v>
      </c>
      <c r="K16" s="368" t="e">
        <f t="shared" ref="K16:K17" si="7">G16*H16/F16</f>
        <v>#DIV/0!</v>
      </c>
      <c r="L16" s="369" t="e">
        <f t="shared" ref="L16:L17" si="8">G16*I16/F16</f>
        <v>#DIV/0!</v>
      </c>
      <c r="M16" s="369" t="e">
        <f t="shared" si="5"/>
        <v>#DIV/0!</v>
      </c>
      <c r="N16" s="370" t="e">
        <f t="shared" si="6"/>
        <v>#DIV/0!</v>
      </c>
    </row>
    <row r="17" spans="1:15" s="371" customFormat="1" ht="19.5" customHeight="1" thickBot="1" x14ac:dyDescent="0.25">
      <c r="A17" s="533"/>
      <c r="B17" s="405" t="str">
        <f>B16</f>
        <v>Щебень</v>
      </c>
      <c r="C17" s="406">
        <v>3</v>
      </c>
      <c r="D17" s="407"/>
      <c r="E17" s="408"/>
      <c r="F17" s="406"/>
      <c r="G17" s="407"/>
      <c r="H17" s="409"/>
      <c r="I17" s="410"/>
      <c r="J17" s="369">
        <f t="shared" si="0"/>
        <v>0</v>
      </c>
      <c r="K17" s="368" t="e">
        <f t="shared" si="7"/>
        <v>#DIV/0!</v>
      </c>
      <c r="L17" s="369" t="e">
        <f t="shared" si="8"/>
        <v>#DIV/0!</v>
      </c>
      <c r="M17" s="369" t="e">
        <f t="shared" si="5"/>
        <v>#DIV/0!</v>
      </c>
      <c r="N17" s="370" t="e">
        <f t="shared" si="6"/>
        <v>#DIV/0!</v>
      </c>
    </row>
    <row r="18" spans="1:15" s="371" customFormat="1" ht="18" customHeight="1" thickBot="1" x14ac:dyDescent="0.25">
      <c r="A18" s="411"/>
      <c r="B18" s="386" t="s">
        <v>102</v>
      </c>
      <c r="C18" s="387"/>
      <c r="D18" s="388"/>
      <c r="E18" s="391"/>
      <c r="F18" s="387"/>
      <c r="G18" s="388"/>
      <c r="H18" s="391"/>
      <c r="I18" s="392"/>
      <c r="J18" s="392"/>
      <c r="K18" s="391"/>
      <c r="L18" s="392"/>
      <c r="M18" s="392"/>
      <c r="N18" s="393" t="e">
        <f>SUM(N15:N17)</f>
        <v>#DIV/0!</v>
      </c>
    </row>
    <row r="19" spans="1:15" s="371" customFormat="1" ht="18" customHeight="1" thickBot="1" x14ac:dyDescent="0.25">
      <c r="A19" s="412"/>
      <c r="B19" s="413"/>
      <c r="C19" s="413"/>
      <c r="D19" s="413"/>
      <c r="E19" s="413"/>
      <c r="F19" s="413"/>
      <c r="G19" s="413"/>
      <c r="H19" s="414" t="s">
        <v>133</v>
      </c>
      <c r="I19" s="413"/>
      <c r="J19" s="413"/>
      <c r="K19" s="414"/>
      <c r="L19" s="413"/>
      <c r="M19" s="413"/>
      <c r="N19" s="415"/>
    </row>
    <row r="20" spans="1:15" s="371" customFormat="1" ht="18" customHeight="1" x14ac:dyDescent="0.2">
      <c r="A20" s="533">
        <v>3</v>
      </c>
      <c r="B20" s="364" t="s">
        <v>103</v>
      </c>
      <c r="C20" s="365">
        <v>1</v>
      </c>
      <c r="D20" s="398"/>
      <c r="E20" s="367"/>
      <c r="F20" s="365"/>
      <c r="G20" s="398"/>
      <c r="H20" s="399"/>
      <c r="I20" s="416"/>
      <c r="J20" s="369">
        <f t="shared" si="0"/>
        <v>0</v>
      </c>
      <c r="K20" s="368" t="e">
        <f>G20*H20/F20</f>
        <v>#DIV/0!</v>
      </c>
      <c r="L20" s="369" t="e">
        <f>G20*I20/F20</f>
        <v>#DIV/0!</v>
      </c>
      <c r="M20" s="369" t="e">
        <f t="shared" ref="M20:M22" si="9">K20-L20</f>
        <v>#DIV/0!</v>
      </c>
      <c r="N20" s="370" t="e">
        <f t="shared" ref="N20:N22" si="10">E20*M20</f>
        <v>#DIV/0!</v>
      </c>
    </row>
    <row r="21" spans="1:15" s="371" customFormat="1" ht="18" customHeight="1" x14ac:dyDescent="0.2">
      <c r="A21" s="533"/>
      <c r="B21" s="373" t="str">
        <f>B20</f>
        <v xml:space="preserve">Лесоматериалы </v>
      </c>
      <c r="C21" s="374">
        <v>2</v>
      </c>
      <c r="D21" s="417"/>
      <c r="E21" s="418"/>
      <c r="F21" s="419"/>
      <c r="G21" s="420"/>
      <c r="H21" s="403"/>
      <c r="I21" s="404"/>
      <c r="J21" s="369">
        <f t="shared" si="0"/>
        <v>0</v>
      </c>
      <c r="K21" s="368" t="e">
        <f t="shared" ref="K21:K22" si="11">G21*H21/F21</f>
        <v>#DIV/0!</v>
      </c>
      <c r="L21" s="369" t="e">
        <f t="shared" ref="L21:L22" si="12">G21*I21/F21</f>
        <v>#DIV/0!</v>
      </c>
      <c r="M21" s="369" t="e">
        <f t="shared" si="9"/>
        <v>#DIV/0!</v>
      </c>
      <c r="N21" s="370" t="e">
        <f t="shared" si="10"/>
        <v>#DIV/0!</v>
      </c>
    </row>
    <row r="22" spans="1:15" s="371" customFormat="1" ht="18" customHeight="1" thickBot="1" x14ac:dyDescent="0.25">
      <c r="A22" s="547"/>
      <c r="B22" s="378" t="str">
        <f>B21</f>
        <v xml:space="preserve">Лесоматериалы </v>
      </c>
      <c r="C22" s="379">
        <v>3</v>
      </c>
      <c r="D22" s="421"/>
      <c r="E22" s="422"/>
      <c r="F22" s="423"/>
      <c r="G22" s="420"/>
      <c r="H22" s="383"/>
      <c r="I22" s="424"/>
      <c r="J22" s="369">
        <f t="shared" si="0"/>
        <v>0</v>
      </c>
      <c r="K22" s="368" t="e">
        <f t="shared" si="11"/>
        <v>#DIV/0!</v>
      </c>
      <c r="L22" s="369" t="e">
        <f t="shared" si="12"/>
        <v>#DIV/0!</v>
      </c>
      <c r="M22" s="369" t="e">
        <f t="shared" si="9"/>
        <v>#DIV/0!</v>
      </c>
      <c r="N22" s="370" t="e">
        <f t="shared" si="10"/>
        <v>#DIV/0!</v>
      </c>
    </row>
    <row r="23" spans="1:15" s="371" customFormat="1" ht="19.5" customHeight="1" thickBot="1" x14ac:dyDescent="0.25">
      <c r="A23" s="411"/>
      <c r="B23" s="386" t="s">
        <v>104</v>
      </c>
      <c r="C23" s="387"/>
      <c r="D23" s="388"/>
      <c r="E23" s="389"/>
      <c r="F23" s="387"/>
      <c r="G23" s="388"/>
      <c r="H23" s="425"/>
      <c r="I23" s="426"/>
      <c r="J23" s="426"/>
      <c r="K23" s="425"/>
      <c r="L23" s="426"/>
      <c r="M23" s="426"/>
      <c r="N23" s="393" t="e">
        <f>SUM(N20:N22)</f>
        <v>#DIV/0!</v>
      </c>
    </row>
    <row r="24" spans="1:15" s="371" customFormat="1" ht="19.5" customHeight="1" thickBot="1" x14ac:dyDescent="0.25">
      <c r="A24" s="412"/>
      <c r="B24" s="413"/>
      <c r="C24" s="413"/>
      <c r="D24" s="413"/>
      <c r="E24" s="413"/>
      <c r="F24" s="413"/>
      <c r="G24" s="413"/>
      <c r="H24" s="414" t="s">
        <v>134</v>
      </c>
      <c r="I24" s="413"/>
      <c r="J24" s="413"/>
      <c r="K24" s="414"/>
      <c r="L24" s="413"/>
      <c r="M24" s="413"/>
      <c r="N24" s="415"/>
    </row>
    <row r="25" spans="1:15" s="371" customFormat="1" ht="18.75" customHeight="1" x14ac:dyDescent="0.2">
      <c r="A25" s="533">
        <v>4</v>
      </c>
      <c r="B25" s="364" t="s">
        <v>105</v>
      </c>
      <c r="C25" s="365">
        <v>1</v>
      </c>
      <c r="D25" s="427"/>
      <c r="E25" s="368"/>
      <c r="F25" s="365"/>
      <c r="G25" s="427"/>
      <c r="H25" s="399"/>
      <c r="I25" s="416"/>
      <c r="J25" s="369">
        <f t="shared" si="0"/>
        <v>0</v>
      </c>
      <c r="K25" s="368" t="e">
        <f>G25*H25/F25</f>
        <v>#DIV/0!</v>
      </c>
      <c r="L25" s="369" t="e">
        <f>G25*I25/F25</f>
        <v>#DIV/0!</v>
      </c>
      <c r="M25" s="369" t="e">
        <f t="shared" ref="M25:M27" si="13">K25-L25</f>
        <v>#DIV/0!</v>
      </c>
      <c r="N25" s="370" t="e">
        <f t="shared" ref="N25:N27" si="14">E25*M25</f>
        <v>#DIV/0!</v>
      </c>
    </row>
    <row r="26" spans="1:15" s="371" customFormat="1" ht="18.75" customHeight="1" x14ac:dyDescent="0.2">
      <c r="A26" s="533"/>
      <c r="B26" s="373" t="str">
        <f>B25</f>
        <v>Прочие материалы</v>
      </c>
      <c r="C26" s="374">
        <v>2</v>
      </c>
      <c r="D26" s="401"/>
      <c r="E26" s="402"/>
      <c r="F26" s="374"/>
      <c r="G26" s="401"/>
      <c r="H26" s="377"/>
      <c r="I26" s="428"/>
      <c r="J26" s="369">
        <f t="shared" si="0"/>
        <v>0</v>
      </c>
      <c r="K26" s="368" t="e">
        <f t="shared" ref="K26:K27" si="15">G26*H26/F26</f>
        <v>#DIV/0!</v>
      </c>
      <c r="L26" s="369" t="e">
        <f t="shared" ref="L26:L27" si="16">G26*I26/F26</f>
        <v>#DIV/0!</v>
      </c>
      <c r="M26" s="369" t="e">
        <f t="shared" si="13"/>
        <v>#DIV/0!</v>
      </c>
      <c r="N26" s="370" t="e">
        <f t="shared" si="14"/>
        <v>#DIV/0!</v>
      </c>
    </row>
    <row r="27" spans="1:15" s="371" customFormat="1" ht="18.75" customHeight="1" thickBot="1" x14ac:dyDescent="0.25">
      <c r="A27" s="547"/>
      <c r="B27" s="405" t="str">
        <f>B25</f>
        <v>Прочие материалы</v>
      </c>
      <c r="C27" s="406">
        <v>3</v>
      </c>
      <c r="D27" s="429"/>
      <c r="E27" s="408"/>
      <c r="F27" s="406"/>
      <c r="G27" s="429"/>
      <c r="H27" s="430"/>
      <c r="I27" s="410"/>
      <c r="J27" s="369">
        <f t="shared" si="0"/>
        <v>0</v>
      </c>
      <c r="K27" s="368" t="e">
        <f t="shared" si="15"/>
        <v>#DIV/0!</v>
      </c>
      <c r="L27" s="369" t="e">
        <f t="shared" si="16"/>
        <v>#DIV/0!</v>
      </c>
      <c r="M27" s="369" t="e">
        <f t="shared" si="13"/>
        <v>#DIV/0!</v>
      </c>
      <c r="N27" s="370" t="e">
        <f t="shared" si="14"/>
        <v>#DIV/0!</v>
      </c>
    </row>
    <row r="28" spans="1:15" s="371" customFormat="1" ht="19.5" customHeight="1" thickBot="1" x14ac:dyDescent="0.25">
      <c r="A28" s="411"/>
      <c r="B28" s="386" t="s">
        <v>106</v>
      </c>
      <c r="C28" s="387"/>
      <c r="D28" s="391"/>
      <c r="E28" s="391"/>
      <c r="F28" s="387"/>
      <c r="G28" s="391"/>
      <c r="H28" s="391"/>
      <c r="I28" s="392"/>
      <c r="J28" s="392"/>
      <c r="K28" s="391"/>
      <c r="L28" s="392"/>
      <c r="M28" s="392"/>
      <c r="N28" s="393" t="e">
        <f>SUM(N25:N27)</f>
        <v>#DIV/0!</v>
      </c>
    </row>
    <row r="29" spans="1:15" ht="23.25" customHeight="1" thickBot="1" x14ac:dyDescent="0.25">
      <c r="A29" s="431"/>
      <c r="B29" s="432" t="s">
        <v>107</v>
      </c>
      <c r="C29" s="433"/>
      <c r="D29" s="434"/>
      <c r="E29" s="434">
        <f>E12+E16</f>
        <v>0</v>
      </c>
      <c r="F29" s="433"/>
      <c r="G29" s="434"/>
      <c r="H29" s="434"/>
      <c r="I29" s="435"/>
      <c r="J29" s="435"/>
      <c r="K29" s="434"/>
      <c r="L29" s="435"/>
      <c r="M29" s="435"/>
      <c r="N29" s="436" t="e">
        <f>N13+N18+N23+N28</f>
        <v>#DIV/0!</v>
      </c>
      <c r="O29" s="371"/>
    </row>
    <row r="30" spans="1:15" x14ac:dyDescent="0.2">
      <c r="A30" s="437"/>
      <c r="E30" s="438"/>
      <c r="F30" s="438"/>
      <c r="N30" s="439"/>
      <c r="O30" s="371"/>
    </row>
    <row r="31" spans="1:15" x14ac:dyDescent="0.2">
      <c r="A31" s="440"/>
      <c r="E31" s="438"/>
      <c r="F31" s="438"/>
      <c r="N31" s="439"/>
      <c r="O31" s="371"/>
    </row>
    <row r="32" spans="1:15" ht="27" customHeight="1" x14ac:dyDescent="0.2">
      <c r="A32" s="549" t="s">
        <v>144</v>
      </c>
      <c r="B32" s="549"/>
      <c r="C32" s="549"/>
      <c r="D32" s="549"/>
      <c r="E32" s="549"/>
      <c r="F32" s="549"/>
      <c r="G32" s="549"/>
      <c r="H32" s="549"/>
      <c r="I32" s="549"/>
      <c r="J32" s="549"/>
      <c r="K32" s="549"/>
      <c r="L32" s="549"/>
      <c r="M32" s="549"/>
      <c r="N32" s="549"/>
    </row>
    <row r="33" spans="1:14" ht="28.5" customHeight="1" x14ac:dyDescent="0.2">
      <c r="A33" s="550" t="s">
        <v>145</v>
      </c>
      <c r="B33" s="550"/>
      <c r="C33" s="550"/>
      <c r="D33" s="550"/>
      <c r="E33" s="550"/>
      <c r="F33" s="550"/>
      <c r="G33" s="550"/>
      <c r="H33" s="550"/>
      <c r="I33" s="550"/>
      <c r="J33" s="550"/>
      <c r="K33" s="550"/>
      <c r="L33" s="550"/>
      <c r="M33" s="550"/>
      <c r="N33" s="550"/>
    </row>
    <row r="34" spans="1:14" ht="27.75" customHeight="1" x14ac:dyDescent="0.2">
      <c r="A34" s="551" t="s">
        <v>146</v>
      </c>
      <c r="B34" s="551"/>
      <c r="C34" s="551"/>
      <c r="D34" s="551"/>
      <c r="E34" s="551"/>
      <c r="F34" s="551"/>
      <c r="G34" s="551"/>
      <c r="H34" s="551"/>
      <c r="I34" s="551"/>
      <c r="J34" s="551"/>
      <c r="K34" s="551"/>
      <c r="L34" s="551"/>
      <c r="M34" s="551"/>
      <c r="N34" s="551"/>
    </row>
    <row r="35" spans="1:14" x14ac:dyDescent="0.2">
      <c r="N35" s="343"/>
    </row>
    <row r="36" spans="1:14" s="443" customFormat="1" ht="34.5" customHeight="1" x14ac:dyDescent="0.2">
      <c r="A36" s="548" t="s">
        <v>63</v>
      </c>
      <c r="B36" s="548"/>
      <c r="C36" s="441"/>
      <c r="D36" s="441"/>
      <c r="E36" s="442"/>
      <c r="F36" s="442"/>
      <c r="H36" s="444"/>
      <c r="K36" s="444"/>
    </row>
    <row r="37" spans="1:14" s="443" customFormat="1" x14ac:dyDescent="0.2">
      <c r="A37" s="442"/>
      <c r="B37" s="442"/>
      <c r="C37" s="442"/>
      <c r="D37" s="442"/>
      <c r="E37" s="442"/>
      <c r="F37" s="442"/>
      <c r="H37" s="441"/>
      <c r="K37" s="441"/>
    </row>
    <row r="38" spans="1:14" x14ac:dyDescent="0.2">
      <c r="A38" s="445"/>
      <c r="N38" s="343"/>
    </row>
    <row r="41" spans="1:14" x14ac:dyDescent="0.2">
      <c r="D41" s="446"/>
    </row>
  </sheetData>
  <mergeCells count="21">
    <mergeCell ref="A25:A27"/>
    <mergeCell ref="A32:N32"/>
    <mergeCell ref="A33:N33"/>
    <mergeCell ref="A34:N34"/>
    <mergeCell ref="A36:B36"/>
    <mergeCell ref="H6:J6"/>
    <mergeCell ref="K6:M6"/>
    <mergeCell ref="N6:N7"/>
    <mergeCell ref="A10:A12"/>
    <mergeCell ref="A15:A17"/>
    <mergeCell ref="A20:A22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M19" sqref="M19"/>
    </sheetView>
  </sheetViews>
  <sheetFormatPr defaultRowHeight="12.75" x14ac:dyDescent="0.2"/>
  <cols>
    <col min="1" max="1" width="4.5703125" style="115" customWidth="1"/>
    <col min="2" max="2" width="34.5703125" style="115" customWidth="1"/>
    <col min="3" max="3" width="7.85546875" style="115" customWidth="1"/>
    <col min="4" max="4" width="8.7109375" style="115" customWidth="1"/>
    <col min="5" max="5" width="7.28515625" style="115" customWidth="1"/>
    <col min="6" max="6" width="12.7109375" style="115" customWidth="1"/>
    <col min="7" max="7" width="9.42578125" style="115" customWidth="1"/>
    <col min="8" max="8" width="10.5703125" style="115" customWidth="1"/>
    <col min="9" max="9" width="11.85546875" style="115" customWidth="1"/>
    <col min="10" max="16384" width="9.140625" style="115"/>
  </cols>
  <sheetData>
    <row r="1" spans="1:13" x14ac:dyDescent="0.2">
      <c r="A1" s="554" t="s">
        <v>67</v>
      </c>
      <c r="B1" s="554"/>
      <c r="C1" s="554"/>
      <c r="D1" s="554"/>
      <c r="E1" s="554"/>
      <c r="F1" s="554"/>
      <c r="G1" s="554"/>
      <c r="H1" s="554"/>
      <c r="I1" s="554"/>
    </row>
    <row r="2" spans="1:13" x14ac:dyDescent="0.2">
      <c r="D2" s="555"/>
      <c r="E2" s="555"/>
      <c r="F2" s="555"/>
    </row>
    <row r="3" spans="1:13" s="68" customFormat="1" ht="12" x14ac:dyDescent="0.2">
      <c r="A3" s="67" t="s">
        <v>68</v>
      </c>
      <c r="B3" s="67"/>
      <c r="C3" s="67"/>
      <c r="E3" s="556"/>
      <c r="F3" s="556"/>
      <c r="G3" s="116"/>
    </row>
    <row r="4" spans="1:13" s="1" customFormat="1" x14ac:dyDescent="0.2">
      <c r="A4" s="69" t="s">
        <v>51</v>
      </c>
    </row>
    <row r="5" spans="1:13" s="70" customFormat="1" ht="15" customHeight="1" x14ac:dyDescent="0.2">
      <c r="A5" s="117" t="s">
        <v>119</v>
      </c>
      <c r="B5" s="117"/>
      <c r="C5" s="117"/>
      <c r="D5" s="117"/>
      <c r="E5" s="117"/>
      <c r="F5" s="117"/>
      <c r="G5" s="117"/>
      <c r="H5" s="118"/>
      <c r="I5" s="118"/>
      <c r="J5" s="118"/>
      <c r="K5" s="119"/>
      <c r="L5" s="119"/>
      <c r="M5" s="119"/>
    </row>
    <row r="6" spans="1:13" s="70" customFormat="1" ht="15" customHeight="1" x14ac:dyDescent="0.2">
      <c r="A6" s="117" t="s">
        <v>120</v>
      </c>
      <c r="B6" s="117"/>
      <c r="C6" s="117"/>
      <c r="D6" s="117"/>
      <c r="E6" s="117"/>
      <c r="F6" s="117"/>
      <c r="G6" s="117"/>
      <c r="H6" s="118"/>
      <c r="I6" s="118"/>
      <c r="J6" s="118"/>
    </row>
    <row r="7" spans="1:13" x14ac:dyDescent="0.2">
      <c r="B7" s="120"/>
    </row>
    <row r="8" spans="1:13" x14ac:dyDescent="0.2">
      <c r="A8" s="557" t="s">
        <v>69</v>
      </c>
      <c r="B8" s="557"/>
      <c r="C8" s="557"/>
      <c r="D8" s="557"/>
      <c r="E8" s="557"/>
      <c r="F8" s="557"/>
      <c r="G8" s="557"/>
      <c r="H8" s="557"/>
      <c r="I8" s="557"/>
    </row>
    <row r="9" spans="1:13" x14ac:dyDescent="0.2">
      <c r="A9" s="558" t="s">
        <v>70</v>
      </c>
      <c r="B9" s="558"/>
      <c r="C9" s="558"/>
      <c r="D9" s="558"/>
      <c r="E9" s="558"/>
      <c r="F9" s="558"/>
      <c r="G9" s="558"/>
      <c r="H9" s="558"/>
      <c r="I9" s="558"/>
    </row>
    <row r="10" spans="1:13" ht="13.5" thickBot="1" x14ac:dyDescent="0.25">
      <c r="A10" s="121"/>
      <c r="B10" s="121"/>
      <c r="C10" s="121"/>
      <c r="D10" s="121"/>
      <c r="E10" s="121"/>
      <c r="F10" s="121"/>
    </row>
    <row r="11" spans="1:13" ht="12.75" customHeight="1" x14ac:dyDescent="0.2">
      <c r="A11" s="559" t="s">
        <v>48</v>
      </c>
      <c r="B11" s="562" t="s">
        <v>71</v>
      </c>
      <c r="C11" s="565" t="s">
        <v>72</v>
      </c>
      <c r="D11" s="552" t="s">
        <v>73</v>
      </c>
      <c r="E11" s="552"/>
      <c r="F11" s="552"/>
      <c r="G11" s="552"/>
      <c r="H11" s="552"/>
      <c r="I11" s="552"/>
    </row>
    <row r="12" spans="1:13" ht="22.5" customHeight="1" x14ac:dyDescent="0.2">
      <c r="A12" s="560"/>
      <c r="B12" s="563"/>
      <c r="C12" s="552"/>
      <c r="D12" s="567" t="s">
        <v>74</v>
      </c>
      <c r="E12" s="568"/>
      <c r="F12" s="569"/>
      <c r="G12" s="552" t="s">
        <v>75</v>
      </c>
      <c r="H12" s="552"/>
      <c r="I12" s="552"/>
    </row>
    <row r="13" spans="1:13" ht="42" customHeight="1" thickBot="1" x14ac:dyDescent="0.25">
      <c r="A13" s="561"/>
      <c r="B13" s="564"/>
      <c r="C13" s="566"/>
      <c r="D13" s="122" t="s">
        <v>76</v>
      </c>
      <c r="E13" s="122" t="s">
        <v>77</v>
      </c>
      <c r="F13" s="123" t="s">
        <v>60</v>
      </c>
      <c r="G13" s="122" t="s">
        <v>76</v>
      </c>
      <c r="H13" s="122" t="s">
        <v>78</v>
      </c>
      <c r="I13" s="122" t="s">
        <v>60</v>
      </c>
    </row>
    <row r="14" spans="1:13" s="127" customFormat="1" x14ac:dyDescent="0.2">
      <c r="A14" s="124">
        <v>1</v>
      </c>
      <c r="B14" s="125">
        <v>2</v>
      </c>
      <c r="C14" s="125">
        <v>3</v>
      </c>
      <c r="D14" s="125">
        <v>4</v>
      </c>
      <c r="E14" s="125">
        <v>5</v>
      </c>
      <c r="F14" s="126">
        <v>6</v>
      </c>
      <c r="G14" s="125">
        <v>7</v>
      </c>
      <c r="H14" s="125">
        <v>8</v>
      </c>
      <c r="I14" s="125">
        <v>9</v>
      </c>
    </row>
    <row r="15" spans="1:13" s="127" customFormat="1" ht="27.75" customHeight="1" x14ac:dyDescent="0.2">
      <c r="A15" s="128">
        <v>1</v>
      </c>
      <c r="B15" s="129"/>
      <c r="C15" s="130"/>
      <c r="D15" s="131"/>
      <c r="E15" s="132"/>
      <c r="F15" s="133"/>
      <c r="G15" s="131"/>
      <c r="H15" s="132"/>
      <c r="I15" s="133"/>
    </row>
    <row r="16" spans="1:13" s="127" customFormat="1" ht="33" customHeight="1" x14ac:dyDescent="0.2">
      <c r="A16" s="128">
        <v>2</v>
      </c>
      <c r="B16" s="129"/>
      <c r="C16" s="130"/>
      <c r="D16" s="131"/>
      <c r="E16" s="132"/>
      <c r="F16" s="133"/>
      <c r="G16" s="131"/>
      <c r="H16" s="132"/>
      <c r="I16" s="133"/>
    </row>
    <row r="17" spans="1:9" s="127" customFormat="1" x14ac:dyDescent="0.2">
      <c r="A17" s="128">
        <v>3</v>
      </c>
      <c r="B17" s="129"/>
      <c r="C17" s="130"/>
      <c r="D17" s="131"/>
      <c r="E17" s="132"/>
      <c r="F17" s="133"/>
      <c r="G17" s="131"/>
      <c r="H17" s="132"/>
      <c r="I17" s="133"/>
    </row>
    <row r="18" spans="1:9" s="127" customFormat="1" x14ac:dyDescent="0.2">
      <c r="A18" s="128">
        <v>4</v>
      </c>
      <c r="B18" s="129"/>
      <c r="C18" s="130"/>
      <c r="D18" s="131"/>
      <c r="E18" s="132"/>
      <c r="F18" s="133"/>
      <c r="G18" s="131"/>
      <c r="H18" s="132"/>
      <c r="I18" s="133"/>
    </row>
    <row r="19" spans="1:9" s="127" customFormat="1" x14ac:dyDescent="0.2">
      <c r="A19" s="128">
        <v>5</v>
      </c>
      <c r="B19" s="129"/>
      <c r="C19" s="130"/>
      <c r="D19" s="131"/>
      <c r="E19" s="134"/>
      <c r="F19" s="133"/>
      <c r="G19" s="131"/>
      <c r="H19" s="134"/>
      <c r="I19" s="133"/>
    </row>
    <row r="20" spans="1:9" s="127" customFormat="1" x14ac:dyDescent="0.2">
      <c r="A20" s="128">
        <v>6</v>
      </c>
      <c r="B20" s="129"/>
      <c r="C20" s="130"/>
      <c r="D20" s="131"/>
      <c r="E20" s="132"/>
      <c r="F20" s="133"/>
      <c r="G20" s="131"/>
      <c r="H20" s="132"/>
      <c r="I20" s="133"/>
    </row>
    <row r="21" spans="1:9" s="127" customFormat="1" x14ac:dyDescent="0.2">
      <c r="A21" s="128">
        <v>7</v>
      </c>
      <c r="B21" s="129"/>
      <c r="C21" s="130"/>
      <c r="D21" s="131"/>
      <c r="E21" s="132"/>
      <c r="F21" s="133"/>
      <c r="G21" s="131"/>
      <c r="H21" s="132"/>
      <c r="I21" s="133"/>
    </row>
    <row r="22" spans="1:9" s="127" customFormat="1" x14ac:dyDescent="0.2">
      <c r="A22" s="128">
        <v>8</v>
      </c>
      <c r="B22" s="129"/>
      <c r="C22" s="130"/>
      <c r="D22" s="131"/>
      <c r="E22" s="132"/>
      <c r="F22" s="133"/>
      <c r="G22" s="131"/>
      <c r="H22" s="132"/>
      <c r="I22" s="133"/>
    </row>
    <row r="23" spans="1:9" s="127" customFormat="1" x14ac:dyDescent="0.2">
      <c r="A23" s="128">
        <v>9</v>
      </c>
      <c r="B23" s="129"/>
      <c r="C23" s="130"/>
      <c r="D23" s="131"/>
      <c r="E23" s="132"/>
      <c r="F23" s="133"/>
      <c r="G23" s="131"/>
      <c r="H23" s="132"/>
      <c r="I23" s="133"/>
    </row>
    <row r="24" spans="1:9" s="127" customFormat="1" x14ac:dyDescent="0.2">
      <c r="A24" s="128">
        <v>10</v>
      </c>
      <c r="B24" s="129"/>
      <c r="C24" s="130"/>
      <c r="D24" s="131"/>
      <c r="E24" s="132"/>
      <c r="F24" s="133"/>
      <c r="G24" s="131"/>
      <c r="H24" s="132"/>
      <c r="I24" s="133"/>
    </row>
    <row r="25" spans="1:9" s="127" customFormat="1" ht="13.5" thickBot="1" x14ac:dyDescent="0.25">
      <c r="A25" s="570" t="s">
        <v>115</v>
      </c>
      <c r="B25" s="571"/>
      <c r="C25" s="572"/>
      <c r="D25" s="189"/>
      <c r="E25" s="190"/>
      <c r="F25" s="191"/>
      <c r="G25" s="189"/>
      <c r="H25" s="190"/>
      <c r="I25" s="192">
        <f>SUM(I18:I24)</f>
        <v>0</v>
      </c>
    </row>
    <row r="26" spans="1:9" s="127" customFormat="1" ht="8.25" customHeight="1" x14ac:dyDescent="0.2">
      <c r="A26" s="249"/>
      <c r="B26" s="249"/>
      <c r="C26" s="249"/>
      <c r="D26" s="250"/>
      <c r="E26" s="251"/>
      <c r="F26" s="252"/>
      <c r="G26" s="250"/>
      <c r="H26" s="251"/>
      <c r="I26" s="253"/>
    </row>
    <row r="27" spans="1:9" x14ac:dyDescent="0.2">
      <c r="A27" s="115" t="s">
        <v>79</v>
      </c>
    </row>
    <row r="29" spans="1:9" ht="15.75" x14ac:dyDescent="0.25">
      <c r="B29" s="135"/>
      <c r="C29" s="136"/>
      <c r="D29" s="137"/>
      <c r="E29" s="138"/>
      <c r="F29" s="139"/>
      <c r="G29" s="139"/>
    </row>
    <row r="30" spans="1:9" s="70" customFormat="1" x14ac:dyDescent="0.2">
      <c r="A30" s="110" t="s">
        <v>63</v>
      </c>
      <c r="B30" s="111"/>
      <c r="C30" s="529" t="s">
        <v>64</v>
      </c>
      <c r="D30" s="529"/>
      <c r="E30" s="111"/>
      <c r="F30" s="529" t="s">
        <v>65</v>
      </c>
      <c r="G30" s="529"/>
      <c r="H30" s="529"/>
    </row>
    <row r="31" spans="1:9" s="70" customFormat="1" x14ac:dyDescent="0.2">
      <c r="A31" s="111"/>
      <c r="B31" s="111"/>
      <c r="C31" s="111"/>
      <c r="D31" s="111"/>
      <c r="E31" s="111"/>
      <c r="F31" s="530" t="s">
        <v>66</v>
      </c>
      <c r="G31" s="530"/>
      <c r="H31" s="530"/>
    </row>
    <row r="32" spans="1:9" ht="15.75" x14ac:dyDescent="0.25">
      <c r="B32" s="136"/>
      <c r="C32" s="138"/>
      <c r="D32" s="137"/>
      <c r="E32" s="140"/>
      <c r="F32" s="141"/>
      <c r="G32" s="141"/>
    </row>
    <row r="33" spans="2:7" ht="15.75" x14ac:dyDescent="0.25">
      <c r="B33" s="136"/>
      <c r="C33" s="138"/>
      <c r="D33" s="137"/>
      <c r="E33" s="140"/>
      <c r="F33" s="139"/>
      <c r="G33" s="139"/>
    </row>
    <row r="34" spans="2:7" ht="15.75" x14ac:dyDescent="0.25">
      <c r="B34" s="136"/>
      <c r="C34" s="138"/>
      <c r="D34" s="137"/>
      <c r="E34" s="140"/>
      <c r="F34" s="139"/>
      <c r="G34" s="139"/>
    </row>
    <row r="35" spans="2:7" ht="15.75" x14ac:dyDescent="0.2">
      <c r="B35" s="553"/>
      <c r="C35" s="553"/>
      <c r="D35" s="553"/>
      <c r="E35" s="140"/>
      <c r="F35" s="139"/>
      <c r="G35" s="139"/>
    </row>
    <row r="36" spans="2:7" ht="15.75" x14ac:dyDescent="0.25">
      <c r="B36" s="142"/>
      <c r="C36" s="143"/>
      <c r="D36" s="137"/>
      <c r="E36" s="144"/>
      <c r="F36" s="145"/>
      <c r="G36" s="145"/>
    </row>
    <row r="37" spans="2:7" ht="15.75" x14ac:dyDescent="0.25">
      <c r="B37" s="146"/>
      <c r="C37" s="146"/>
      <c r="D37" s="137"/>
      <c r="E37" s="146"/>
      <c r="F37" s="147"/>
      <c r="G37" s="147"/>
    </row>
    <row r="38" spans="2:7" ht="15.75" x14ac:dyDescent="0.25">
      <c r="B38" s="137"/>
      <c r="C38" s="137"/>
      <c r="D38" s="137"/>
      <c r="E38" s="137"/>
      <c r="F38" s="137"/>
    </row>
  </sheetData>
  <mergeCells count="16">
    <mergeCell ref="G12:I12"/>
    <mergeCell ref="B35:D35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  <mergeCell ref="C30:D30"/>
    <mergeCell ref="F30:H30"/>
    <mergeCell ref="F31:H31"/>
    <mergeCell ref="A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8.1</vt:lpstr>
      <vt:lpstr>прил. №1 к ф.8.1.</vt:lpstr>
      <vt:lpstr>прил. №2 к ф.8</vt:lpstr>
      <vt:lpstr>прил. №3 к ф.8.1.</vt:lpstr>
      <vt:lpstr>'форма 8.1'!Область_печати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Николаевна Гончарова</cp:lastModifiedBy>
  <cp:lastPrinted>2016-01-19T12:15:37Z</cp:lastPrinted>
  <dcterms:created xsi:type="dcterms:W3CDTF">2014-07-04T12:56:10Z</dcterms:created>
  <dcterms:modified xsi:type="dcterms:W3CDTF">2016-01-20T09:11:40Z</dcterms:modified>
</cp:coreProperties>
</file>