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29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8.5'!$A$1:$M$26</definedName>
    <definedName name="_xlnm.Print_Area" localSheetId="0">'Форма 8.5'!$A$1:$Y$45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J12" i="29"/>
  <c r="J19" i="29" s="1"/>
  <c r="I12" i="29"/>
  <c r="I19" i="29" s="1"/>
  <c r="H12" i="29"/>
  <c r="H19" i="29" s="1"/>
  <c r="G12" i="29"/>
  <c r="G19" i="29" s="1"/>
  <c r="F12" i="29"/>
  <c r="F19" i="29" s="1"/>
  <c r="E11" i="29"/>
  <c r="E12" i="29" s="1"/>
  <c r="A11" i="29"/>
  <c r="B10" i="29"/>
  <c r="B11" i="29" s="1"/>
  <c r="B9" i="29"/>
  <c r="C5" i="23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C6" i="23" l="1"/>
  <c r="D43" i="29"/>
  <c r="D44" i="29"/>
  <c r="E15" i="29"/>
  <c r="E19" i="29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<sst xmlns="http://schemas.openxmlformats.org/spreadsheetml/2006/main" count="150" uniqueCount="124">
  <si>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</si>
  <si>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</si>
  <si>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</si>
  <si>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</si>
  <si>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</si>
  <si>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</si>
  <si>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</si>
  <si>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</si>
  <si>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</si>
  <si>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</si>
  <si>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</si>
  <si>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</si>
  <si>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</si>
  <si>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</si>
  <si>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</si>
  <si>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</si>
  <si>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</si>
  <si>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</si>
  <si>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</si>
  <si>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</si>
  <si>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</si>
  <si>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</si>
  <si>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</si>
  <si>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</si>
  <si>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</si>
  <si>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</si>
  <si>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</si>
  <si>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</si>
  <si>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</si>
  <si>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</si>
  <si>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</si>
  <si>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</si>
  <si>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</si>
  <si>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</si>
  <si>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</si>
  <si>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</si>
  <si>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</si>
  <si>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</si>
  <si>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</si>
  <si>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</si>
  <si>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</si>
  <si>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</si>
  <si>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</si>
  <si>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</si>
  <si>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</si>
  <si>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</si>
  <si>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</si>
  <si>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</si>
  <si>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</si>
  <si>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</si>
  <si>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</si>
  <si>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</si>
  <si>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</si>
  <si>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</si>
  <si>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</si>
  <si>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</si>
  <si>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</si>
  <si>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</si>
  <si>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</si>
  <si>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</si>
  <si>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</si>
  <si>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</si>
  <si>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</si>
  <si>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</si>
  <si>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</si>
  <si>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</si>
  <si>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</si>
  <si>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</si>
  <si>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</si>
  <si>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</si>
  <si>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</si>
  <si>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</si>
  <si>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</si>
  <si>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</si>
  <si>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</si>
  <si>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</si>
  <si>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</si>
  <si>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</si>
  <si>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</si>
  <si>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</si>
  <si>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</si>
  <si>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</si>
  <si>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</si>
  <si>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</si>
  <si>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</si>
  <si>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</si>
  <si>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</si>
  <si>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</si>
  <si>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</si>
  <si>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</si>
  <si>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</si>
  <si>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</si>
  <si>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</si>
  <si>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</si>
  <si>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</si>
  <si>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</si>
  <si>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</si>
  <si>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</si>
  <si>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</si>
  <si>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</si>
  <si>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</si>
  <si>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</si>
  <si>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</si>
  <si>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</si>
  <si>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</si>
  <si>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</si>
  <si>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</si>
  <si>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</si>
  <si>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</si>
  <si>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</si>
  <si>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</si>
  <si>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</si>
  <si>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</si>
  <si>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</si>
  <si>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</si>
  <si>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</si>
  <si>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</si>
  <si>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</si>
  <si>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</si>
  <si>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</si>
  <si>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№3 к форме 8.5</t>
  </si>
  <si>
    <t>Приложение 2 к форме 8.5</t>
  </si>
  <si>
    <t>Приложение 1 к форме 8.5</t>
  </si>
  <si>
    <t>Форма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</si>
</sst>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39">
          <cell r="B39" t="str">
            <v>ПС-35/6 кВ (2 х 6,3) МВА ЦПС-2 Восточный купол 2 Инв. № 920000002028</v>
          </cell>
        </row>
        <row r="40">
          <cell r="A40">
            <v>2239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22" zoomScaleNormal="100" zoomScaleSheetLayoutView="100" workbookViewId="0">
      <pane xSplit="2" topLeftCell="C1" activePane="topRight" state="frozen"/>
      <selection activeCell="A8" sqref="A8"/>
      <selection pane="topRight" activeCell="D12" sqref="D12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3" t="s">
        <v>34</v>
      </c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0"/>
      <c r="U1" s="380"/>
      <c r="V1" s="186"/>
      <c r="W1" s="380"/>
      <c r="X1" s="384" t="s">
        <v>123</v>
      </c>
      <c r="Y1" s="384"/>
    </row>
    <row r="2" spans="1:2637" ht="13.5" x14ac:dyDescent="0.2"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385"/>
      <c r="Y3" s="385"/>
    </row>
    <row r="4" spans="1:2637" ht="12.75" customHeight="1" thickBot="1" x14ac:dyDescent="0.25">
      <c r="A4" s="386" t="s">
        <v>89</v>
      </c>
      <c r="B4" s="389" t="s">
        <v>35</v>
      </c>
      <c r="C4" s="389" t="s">
        <v>36</v>
      </c>
      <c r="D4" s="389" t="s">
        <v>90</v>
      </c>
      <c r="E4" s="392" t="s">
        <v>37</v>
      </c>
      <c r="F4" s="393"/>
      <c r="G4" s="393"/>
      <c r="H4" s="393"/>
      <c r="I4" s="393"/>
      <c r="J4" s="393"/>
      <c r="K4" s="393"/>
      <c r="L4" s="394"/>
      <c r="M4" s="392" t="s">
        <v>19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4"/>
      <c r="Z4" s="91"/>
    </row>
    <row r="5" spans="1:2637" ht="12.75" customHeight="1" thickBot="1" x14ac:dyDescent="0.25">
      <c r="A5" s="387"/>
      <c r="B5" s="390"/>
      <c r="C5" s="390"/>
      <c r="D5" s="390"/>
      <c r="E5" s="405" t="s">
        <v>91</v>
      </c>
      <c r="F5" s="393" t="s">
        <v>20</v>
      </c>
      <c r="G5" s="393"/>
      <c r="H5" s="393"/>
      <c r="I5" s="393"/>
      <c r="J5" s="393"/>
      <c r="K5" s="393"/>
      <c r="L5" s="394"/>
      <c r="M5" s="395" t="s">
        <v>114</v>
      </c>
      <c r="N5" s="397" t="s">
        <v>20</v>
      </c>
      <c r="O5" s="397"/>
      <c r="P5" s="397"/>
      <c r="Q5" s="398"/>
      <c r="R5" s="399" t="s">
        <v>38</v>
      </c>
      <c r="S5" s="401" t="s">
        <v>21</v>
      </c>
      <c r="T5" s="415" t="s">
        <v>39</v>
      </c>
      <c r="U5" s="415" t="s">
        <v>40</v>
      </c>
      <c r="V5" s="401" t="s">
        <v>22</v>
      </c>
      <c r="W5" s="415" t="s">
        <v>41</v>
      </c>
      <c r="X5" s="415" t="s">
        <v>42</v>
      </c>
      <c r="Y5" s="417" t="s">
        <v>43</v>
      </c>
    </row>
    <row r="6" spans="1:2637" ht="44.25" customHeight="1" x14ac:dyDescent="0.2">
      <c r="A6" s="387"/>
      <c r="B6" s="390"/>
      <c r="C6" s="390"/>
      <c r="D6" s="390"/>
      <c r="E6" s="406"/>
      <c r="F6" s="403" t="s">
        <v>92</v>
      </c>
      <c r="G6" s="407" t="s">
        <v>93</v>
      </c>
      <c r="H6" s="407" t="s">
        <v>94</v>
      </c>
      <c r="I6" s="407" t="s">
        <v>44</v>
      </c>
      <c r="J6" s="407" t="s">
        <v>95</v>
      </c>
      <c r="K6" s="407" t="s">
        <v>96</v>
      </c>
      <c r="L6" s="411" t="s">
        <v>97</v>
      </c>
      <c r="M6" s="396"/>
      <c r="N6" s="412" t="s">
        <v>45</v>
      </c>
      <c r="O6" s="413"/>
      <c r="P6" s="409" t="s">
        <v>17</v>
      </c>
      <c r="Q6" s="410"/>
      <c r="R6" s="400"/>
      <c r="S6" s="402"/>
      <c r="T6" s="416"/>
      <c r="U6" s="416"/>
      <c r="V6" s="402"/>
      <c r="W6" s="416"/>
      <c r="X6" s="416"/>
      <c r="Y6" s="418"/>
    </row>
    <row r="7" spans="1:2637" ht="83.25" customHeight="1" thickBot="1" x14ac:dyDescent="0.25">
      <c r="A7" s="388"/>
      <c r="B7" s="391"/>
      <c r="C7" s="391"/>
      <c r="D7" s="391"/>
      <c r="E7" s="406"/>
      <c r="F7" s="404"/>
      <c r="G7" s="407"/>
      <c r="H7" s="407"/>
      <c r="I7" s="407"/>
      <c r="J7" s="407"/>
      <c r="K7" s="407"/>
      <c r="L7" s="411"/>
      <c r="M7" s="396"/>
      <c r="N7" s="88" t="s">
        <v>46</v>
      </c>
      <c r="O7" s="89" t="s">
        <v>47</v>
      </c>
      <c r="P7" s="92" t="s">
        <v>46</v>
      </c>
      <c r="Q7" s="89" t="s">
        <v>47</v>
      </c>
      <c r="R7" s="400"/>
      <c r="S7" s="402"/>
      <c r="T7" s="416"/>
      <c r="U7" s="416"/>
      <c r="V7" s="402"/>
      <c r="W7" s="416"/>
      <c r="X7" s="416"/>
      <c r="Y7" s="418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[6]лот!$B$39</f>
        <v>ПС-35/6 кВ (2 х 6,3) МВА ЦПС-2 Восточный купол 2 Инв. № 920000002028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[6]лот!$A$40</f>
        <v>2239</v>
      </c>
      <c r="B11" s="197" t="str">
        <f>B10</f>
        <v>ПС-35/6 кВ (2 х 6,3) МВА ЦПС-2 Восточный купол 2 Инв. № 920000002028</v>
      </c>
      <c r="C11" s="348"/>
      <c r="D11" s="349"/>
      <c r="E11" s="350">
        <f t="shared" ref="E11" si="1">G11+H11+F11+K11+L11</f>
        <v>90392</v>
      </c>
      <c r="F11" s="181">
        <v>31670</v>
      </c>
      <c r="G11" s="181">
        <v>17382</v>
      </c>
      <c r="H11" s="181">
        <v>15662</v>
      </c>
      <c r="I11" s="181">
        <v>92</v>
      </c>
      <c r="J11" s="181">
        <v>1831</v>
      </c>
      <c r="K11" s="181">
        <v>15680</v>
      </c>
      <c r="L11" s="198">
        <v>9998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90392</v>
      </c>
      <c r="F12" s="212">
        <f t="shared" si="2"/>
        <v>31670</v>
      </c>
      <c r="G12" s="212">
        <f t="shared" si="2"/>
        <v>17382</v>
      </c>
      <c r="H12" s="212">
        <f t="shared" si="2"/>
        <v>15662</v>
      </c>
      <c r="I12" s="212">
        <f>I11</f>
        <v>92</v>
      </c>
      <c r="J12" s="212">
        <f t="shared" si="2"/>
        <v>1831</v>
      </c>
      <c r="K12" s="212">
        <f t="shared" si="2"/>
        <v>15680</v>
      </c>
      <c r="L12" s="213">
        <f t="shared" si="2"/>
        <v>9998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4594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94986</v>
      </c>
      <c r="F19" s="135">
        <f t="shared" ref="F19:L19" si="3">F12</f>
        <v>31670</v>
      </c>
      <c r="G19" s="135">
        <f t="shared" si="3"/>
        <v>17382</v>
      </c>
      <c r="H19" s="135">
        <f t="shared" si="3"/>
        <v>15662</v>
      </c>
      <c r="I19" s="135">
        <f t="shared" si="3"/>
        <v>92</v>
      </c>
      <c r="J19" s="135">
        <f t="shared" si="3"/>
        <v>1831</v>
      </c>
      <c r="K19" s="135">
        <f t="shared" si="3"/>
        <v>15680</v>
      </c>
      <c r="L19" s="135">
        <f t="shared" si="3"/>
        <v>9998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  <c r="W29" s="414"/>
      <c r="X29" s="414"/>
      <c r="Y29" s="414"/>
    </row>
    <row r="30" spans="1:25" ht="12.75" customHeight="1" x14ac:dyDescent="0.2">
      <c r="B30" s="421"/>
      <c r="C30" s="422"/>
      <c r="D30" s="425" t="s">
        <v>50</v>
      </c>
      <c r="E30" s="427" t="s">
        <v>51</v>
      </c>
      <c r="F30" s="428"/>
      <c r="G30" s="428"/>
      <c r="H30" s="152"/>
      <c r="I30" s="152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423"/>
      <c r="C31" s="424"/>
      <c r="D31" s="426"/>
      <c r="E31" s="153">
        <v>2015</v>
      </c>
      <c r="F31" s="153">
        <v>2016</v>
      </c>
      <c r="G31" s="154">
        <v>2017</v>
      </c>
      <c r="H31" s="382"/>
      <c r="I31" s="382"/>
      <c r="J31" s="382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30" t="s">
        <v>52</v>
      </c>
      <c r="C32" s="431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429"/>
      <c r="F36" s="429"/>
      <c r="G36" s="429"/>
      <c r="H36" s="429"/>
      <c r="I36" s="429"/>
      <c r="J36" s="429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419"/>
      <c r="F37" s="420"/>
      <c r="G37" s="420"/>
      <c r="H37" s="420"/>
      <c r="I37" s="420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419"/>
      <c r="F38" s="420"/>
      <c r="G38" s="420"/>
      <c r="H38" s="420"/>
      <c r="I38" s="420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0.69</v>
      </c>
      <c r="E43" s="419"/>
      <c r="F43" s="420"/>
      <c r="G43" s="420"/>
      <c r="H43" s="420"/>
      <c r="I43" s="420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419"/>
      <c r="F44" s="420"/>
      <c r="G44" s="420"/>
      <c r="H44" s="420"/>
      <c r="I44" s="420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30:C31"/>
    <mergeCell ref="D30:D31"/>
    <mergeCell ref="E30:G30"/>
    <mergeCell ref="E36:J36"/>
    <mergeCell ref="B32:C32"/>
    <mergeCell ref="Y5:Y7"/>
    <mergeCell ref="E37:I37"/>
    <mergeCell ref="E38:I38"/>
    <mergeCell ref="E43:I43"/>
    <mergeCell ref="E44:I44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1" t="s">
        <v>122</v>
      </c>
      <c r="J1" s="441"/>
    </row>
    <row r="2" spans="1:16" s="5" customFormat="1" x14ac:dyDescent="0.2">
      <c r="A2" s="4" t="s">
        <v>58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54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55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60</v>
      </c>
      <c r="B6" s="436" t="s">
        <v>61</v>
      </c>
      <c r="C6" s="436" t="s">
        <v>62</v>
      </c>
      <c r="D6" s="436" t="s">
        <v>63</v>
      </c>
      <c r="E6" s="436" t="s">
        <v>64</v>
      </c>
      <c r="F6" s="436" t="s">
        <v>65</v>
      </c>
      <c r="G6" s="434" t="s">
        <v>66</v>
      </c>
      <c r="H6" s="436" t="s">
        <v>67</v>
      </c>
      <c r="I6" s="436" t="s">
        <v>68</v>
      </c>
      <c r="J6" s="436" t="s">
        <v>69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70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2" t="s">
        <v>72</v>
      </c>
      <c r="D17" s="432"/>
      <c r="E17" s="32"/>
      <c r="F17" s="432" t="s">
        <v>73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74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2" t="s">
        <v>121</v>
      </c>
      <c r="L1" s="452"/>
      <c r="M1" s="452"/>
    </row>
    <row r="2" spans="1:18" s="5" customFormat="1" x14ac:dyDescent="0.2">
      <c r="A2" s="4" t="s">
        <v>58</v>
      </c>
    </row>
    <row r="5" spans="1:18" x14ac:dyDescent="0.2">
      <c r="A5" s="453" t="s">
        <v>76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54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55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77</v>
      </c>
      <c r="C8" s="456" t="s">
        <v>78</v>
      </c>
      <c r="D8" s="456" t="s">
        <v>79</v>
      </c>
      <c r="E8" s="448" t="s">
        <v>68</v>
      </c>
      <c r="F8" s="448" t="s">
        <v>2</v>
      </c>
      <c r="G8" s="448" t="s">
        <v>80</v>
      </c>
      <c r="H8" s="448" t="s">
        <v>81</v>
      </c>
      <c r="I8" s="448"/>
      <c r="J8" s="448"/>
      <c r="K8" s="448" t="s">
        <v>82</v>
      </c>
      <c r="L8" s="448"/>
      <c r="M8" s="450" t="s">
        <v>83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71</v>
      </c>
      <c r="D22" s="432" t="s">
        <v>72</v>
      </c>
      <c r="E22" s="432"/>
      <c r="G22" s="432" t="s">
        <v>73</v>
      </c>
      <c r="H22" s="432"/>
      <c r="I22" s="432"/>
    </row>
    <row r="23" spans="1:18" s="32" customFormat="1" x14ac:dyDescent="0.2">
      <c r="G23" s="433" t="s">
        <v>74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H1" sqref="H1:J1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0" t="s">
        <v>120</v>
      </c>
      <c r="I1" s="460"/>
      <c r="J1" s="460"/>
    </row>
    <row r="2" spans="1:10" x14ac:dyDescent="0.2">
      <c r="E2" s="35"/>
      <c r="F2" s="35"/>
      <c r="G2" s="460"/>
      <c r="H2" s="460"/>
      <c r="I2" s="460"/>
      <c r="J2" s="460"/>
    </row>
    <row r="3" spans="1:10" x14ac:dyDescent="0.2">
      <c r="A3" s="459" t="s">
        <v>99</v>
      </c>
      <c r="B3" s="459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1" t="s">
        <v>58</v>
      </c>
      <c r="B4" s="46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8.5'!B9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8.5'!B10</f>
        <v>ПС-35/6 кВ (2 х 6,3) МВА ЦПС-2 Восточный купол 2 Инв. № 920000002028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64" t="s">
        <v>100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ht="12.75" customHeight="1" x14ac:dyDescent="0.2">
      <c r="A9" s="463" t="s">
        <v>101</v>
      </c>
      <c r="B9" s="463"/>
      <c r="C9" s="463"/>
      <c r="D9" s="463"/>
      <c r="E9" s="463"/>
      <c r="F9" s="463"/>
      <c r="G9" s="463"/>
      <c r="H9" s="463"/>
      <c r="I9" s="463"/>
      <c r="J9" s="463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8" t="s">
        <v>0</v>
      </c>
      <c r="B11" s="468" t="s">
        <v>111</v>
      </c>
      <c r="C11" s="468" t="s">
        <v>102</v>
      </c>
      <c r="D11" s="468" t="s">
        <v>103</v>
      </c>
      <c r="E11" s="472" t="s">
        <v>104</v>
      </c>
      <c r="F11" s="473"/>
      <c r="G11" s="473"/>
      <c r="H11" s="473"/>
      <c r="I11" s="473"/>
      <c r="J11" s="474"/>
    </row>
    <row r="12" spans="1:10" ht="13.5" thickBot="1" x14ac:dyDescent="0.25">
      <c r="A12" s="469"/>
      <c r="B12" s="469"/>
      <c r="C12" s="469"/>
      <c r="D12" s="469"/>
      <c r="E12" s="475" t="s">
        <v>105</v>
      </c>
      <c r="F12" s="476"/>
      <c r="G12" s="477"/>
      <c r="H12" s="478" t="s">
        <v>106</v>
      </c>
      <c r="I12" s="479"/>
      <c r="J12" s="480"/>
    </row>
    <row r="13" spans="1:10" ht="26.25" thickBot="1" x14ac:dyDescent="0.25">
      <c r="A13" s="470"/>
      <c r="B13" s="470"/>
      <c r="C13" s="470"/>
      <c r="D13" s="471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5" t="s">
        <v>112</v>
      </c>
      <c r="B28" s="466"/>
      <c r="C28" s="466"/>
      <c r="D28" s="466"/>
      <c r="E28" s="466"/>
      <c r="F28" s="467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8" t="s">
        <v>110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2015-11-13T10:05:27Z</dcterms:modified>
</cp:coreProperties>
</file>