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075"/>
  </bookViews>
  <sheets>
    <sheet name="ЛОТ 607.1" sheetId="1" r:id="rId1"/>
  </sheets>
  <definedNames>
    <definedName name="_xlnm.Print_Area" localSheetId="0">'ЛОТ 607.1'!$A$1:$Q$63</definedName>
  </definedNames>
  <calcPr calcId="145621"/>
</workbook>
</file>

<file path=xl/calcChain.xml><?xml version="1.0" encoding="utf-8"?>
<calcChain xmlns="http://schemas.openxmlformats.org/spreadsheetml/2006/main">
  <c r="Q25" i="1" l="1"/>
  <c r="Q23" i="1"/>
  <c r="Q26" i="1" s="1"/>
  <c r="O23" i="1" l="1"/>
  <c r="O25" i="1"/>
  <c r="O26" i="1" l="1"/>
  <c r="K26" i="1" l="1"/>
  <c r="G26" i="1"/>
  <c r="C26" i="1"/>
  <c r="M26" i="1"/>
  <c r="L26" i="1"/>
  <c r="I26" i="1"/>
  <c r="H26" i="1"/>
  <c r="E26" i="1"/>
  <c r="D26" i="1"/>
  <c r="N26" i="1"/>
  <c r="J26" i="1"/>
  <c r="F26" i="1"/>
  <c r="P29" i="1" l="1"/>
</calcChain>
</file>

<file path=xl/sharedStrings.xml><?xml version="1.0" encoding="utf-8"?>
<sst xmlns="http://schemas.openxmlformats.org/spreadsheetml/2006/main" count="97" uniqueCount="65">
  <si>
    <t>Открытое Акционерное Общество "Славнефть-Мегионнефтегаз"</t>
  </si>
  <si>
    <t>предприятие</t>
  </si>
  <si>
    <r>
      <t xml:space="preserve">Раздел: 6. </t>
    </r>
    <r>
      <rPr>
        <b/>
        <i/>
        <sz val="16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</si>
  <si>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607. </t>
    </r>
    <r>
      <rPr>
        <b/>
        <i/>
        <sz val="16"/>
        <rFont val="Times New Roman Cyr"/>
        <family val="1"/>
        <charset val="204"/>
      </rPr>
      <t>Инженерное и технологическое сопровождение работ при производстве аварийных работ</t>
    </r>
  </si>
  <si>
    <t>ЛОТ № 607.1</t>
  </si>
  <si>
    <t>Аганское НГДУ, Ватинское НГДУ</t>
  </si>
  <si>
    <t>территория производства работ ( месторождение или нефтепромысел )</t>
  </si>
  <si>
    <t>№
п/п</t>
  </si>
  <si>
    <t>Номенклатура ремонтов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</si>
  <si>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</si>
  <si>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</si>
  <si>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</si>
  <si>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</si>
  <si>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</si>
  <si>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</si>
  <si>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</si>
  <si>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</si>
  <si>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</si>
  <si>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</si>
  <si>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</si>
  <si>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</si>
  <si>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 xml:space="preserve">Средняя стоимость 1 ремонта </t>
  </si>
  <si>
    <t>Стоимость работ</t>
  </si>
  <si>
    <t>с/о</t>
  </si>
  <si>
    <t>руб.</t>
  </si>
  <si>
    <t xml:space="preserve">    - на нефтяном фонде и нагнетательном фонде:</t>
  </si>
  <si>
    <t>Итого по Аганскому НГДУ:</t>
  </si>
  <si>
    <t>Итого по Ватинскому НГДУ:</t>
  </si>
  <si>
    <t>ИТОГО:</t>
  </si>
  <si>
    <t>ВСЕГО по лоту</t>
  </si>
  <si>
    <t>Всего скв/опер</t>
  </si>
  <si>
    <t>Ориентировочная базовая стоимость 1 скважино-операции</t>
  </si>
  <si>
    <t>Базовая стоимость лота (без НДС)</t>
  </si>
  <si>
    <t>Базовая стоимость лота (с НДС)</t>
  </si>
  <si>
    <t>ЛОТ делимый</t>
  </si>
  <si>
    <t>Примечание:</t>
  </si>
  <si>
    <t>Базовая стоимость операции услуги по ИТС АР включает затраты Подрядчика:</t>
  </si>
  <si>
    <t>*</t>
  </si>
  <si>
    <t>Стоимость расходуемых материалов, оборудования и инструмента, необходимых претенденту для оказания  услуг по ИТСР;</t>
  </si>
  <si>
    <t>Затраты на ремонт и обслуживание спец. техники, госпошлины за регистрацию транспортных средств и получения талонов техосмотра;</t>
  </si>
  <si>
    <t xml:space="preserve">                                  </t>
  </si>
  <si>
    <t>Затраты на обслуживание и ремонт используемого при ИТСР оборудования;</t>
  </si>
  <si>
    <t xml:space="preserve">Затраты на обеспечение и содержание на месторождении Заказчика оборудования и инструмента для выполнения операций по ИТСР; </t>
  </si>
  <si>
    <t>Заработная плата основных рабочих и инженерно-технических работников (с учетом районного коэффициента, вахтового метода работы, резерва на отпуска);</t>
  </si>
  <si>
    <t xml:space="preserve">Транспортные расходы, связанные с использованием технологического специального и пассажирского транспорта; </t>
  </si>
  <si>
    <t>Прочие расходы (ГСМ, ПБ и ООС и т.д.);</t>
  </si>
  <si>
    <t>Арендные платежи;</t>
  </si>
  <si>
    <t>Затраты на привлечение специализированного сервиса и оборудования;</t>
  </si>
  <si>
    <t>Связь, информационно-технологические услуги и услуги по обслуживанию АСУ и оргтехники;</t>
  </si>
  <si>
    <t>Природоохранные мероприятия;</t>
  </si>
  <si>
    <t>Затраты на утилизацию отходов производства и бытовых отходов;</t>
  </si>
  <si>
    <t>Накладные расходы;</t>
  </si>
  <si>
    <t>Рентабельность;</t>
  </si>
  <si>
    <t>Затраты на обустройство базы (производственного участка), проживание;</t>
  </si>
  <si>
    <t>Затраты на мобилизацию/демобилизацию материалов и оборудования Подрядчика до лицензионного участка ОАО «СН-МНГ».</t>
  </si>
  <si>
    <t>Итого 2016 год.</t>
  </si>
  <si>
    <t>I. Объём и номенклатура работ по лоту на 2016 год:</t>
  </si>
  <si>
    <t>по Аганскому НГДУ на 2016 год</t>
  </si>
  <si>
    <t>по Ватинскому НГДУ на 2016 год</t>
  </si>
  <si>
    <t>Форма 4</t>
  </si>
  <si>
    <r>
      <t xml:space="preserve">Тип лота: </t>
    </r>
    <r>
      <rPr>
        <b/>
        <i/>
        <sz val="16"/>
        <rFont val="Times New Roman Cyr"/>
        <family val="1"/>
        <charset val="204"/>
      </rPr>
      <t>Инженерное и технологическое сопровождение работ при производстве аварийных работ в 2016 году</t>
    </r>
  </si>
  <si>
    <t xml:space="preserve">ПОДРЯДЧИК                                                                                                             
  </t>
  </si>
  <si>
    <t xml:space="preserve">Генеральный директор      </t>
  </si>
  <si>
    <t>_________________________</t>
  </si>
  <si>
    <t>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</si>
</sst>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#,##0.00&quot;р.&quot;"/>
    <numFmt numFmtId="166" formatCode="#,##0_р_."/>
  </numFmts>
  <fonts count="21" x14ac:knownFonts="1">
    <font>
      <sz val="10"/>
      <name val="Arial Cyr"/>
      <charset val="204"/>
    </font>
    <font>
      <b/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sz val="10"/>
      <name val="Times New Roman Cyr"/>
      <charset val="204"/>
    </font>
    <font>
      <b/>
      <sz val="12"/>
      <name val="Times New Roman Cyr"/>
      <family val="1"/>
      <charset val="204"/>
    </font>
    <font>
      <b/>
      <u/>
      <sz val="18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6"/>
      <name val="Times New Roman CYR"/>
      <family val="1"/>
      <charset val="204"/>
    </font>
    <font>
      <sz val="12"/>
      <name val="Wingdings"/>
      <charset val="2"/>
    </font>
    <font>
      <sz val="10"/>
      <name val="Arial Cyr"/>
      <family val="2"/>
      <charset val="204"/>
    </font>
    <font>
      <sz val="16"/>
      <name val="Times New Roman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8" fillId="0" borderId="0"/>
  </cellStyleXfs>
  <cellXfs count="91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/>
    <xf numFmtId="0" fontId="5" fillId="0" borderId="0" xfId="0" applyFont="1"/>
    <xf numFmtId="0" fontId="8" fillId="0" borderId="0" xfId="0" applyFont="1" applyBorder="1" applyAlignment="1">
      <alignment horizontal="left"/>
    </xf>
    <xf numFmtId="164" fontId="2" fillId="0" borderId="0" xfId="0" applyNumberFormat="1" applyFont="1"/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3" fontId="11" fillId="3" borderId="3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3" borderId="0" xfId="0" applyNumberFormat="1" applyFont="1" applyFill="1"/>
    <xf numFmtId="165" fontId="2" fillId="3" borderId="0" xfId="0" applyNumberFormat="1" applyFont="1" applyFill="1"/>
    <xf numFmtId="3" fontId="1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3" fontId="9" fillId="0" borderId="5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3" fontId="9" fillId="0" borderId="0" xfId="0" applyNumberFormat="1" applyFont="1" applyBorder="1" applyAlignment="1">
      <alignment horizontal="center"/>
    </xf>
    <xf numFmtId="3" fontId="2" fillId="0" borderId="0" xfId="0" applyNumberFormat="1" applyFont="1"/>
    <xf numFmtId="0" fontId="9" fillId="0" borderId="3" xfId="0" applyFont="1" applyBorder="1" applyAlignment="1">
      <alignment horizontal="center"/>
    </xf>
    <xf numFmtId="0" fontId="9" fillId="0" borderId="6" xfId="0" applyFont="1" applyBorder="1"/>
    <xf numFmtId="1" fontId="11" fillId="4" borderId="3" xfId="0" applyNumberFormat="1" applyFont="1" applyFill="1" applyBorder="1" applyAlignment="1">
      <alignment horizontal="center"/>
    </xf>
    <xf numFmtId="0" fontId="2" fillId="0" borderId="0" xfId="0" applyFont="1" applyBorder="1"/>
    <xf numFmtId="3" fontId="11" fillId="4" borderId="3" xfId="0" applyNumberFormat="1" applyFont="1" applyFill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164" fontId="11" fillId="4" borderId="3" xfId="0" applyNumberFormat="1" applyFont="1" applyFill="1" applyBorder="1" applyAlignment="1">
      <alignment horizontal="center"/>
    </xf>
    <xf numFmtId="164" fontId="11" fillId="0" borderId="3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1" fillId="0" borderId="0" xfId="0" applyFont="1"/>
    <xf numFmtId="0" fontId="11" fillId="0" borderId="0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4" fillId="0" borderId="0" xfId="0" applyFont="1"/>
    <xf numFmtId="0" fontId="1" fillId="0" borderId="0" xfId="0" applyFont="1"/>
    <xf numFmtId="0" fontId="9" fillId="0" borderId="0" xfId="0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left" vertical="center"/>
    </xf>
    <xf numFmtId="166" fontId="9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9" fillId="0" borderId="5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Border="1" applyAlignment="1">
      <alignment horizontal="right"/>
    </xf>
    <xf numFmtId="0" fontId="3" fillId="3" borderId="0" xfId="0" applyFont="1" applyFill="1"/>
    <xf numFmtId="0" fontId="11" fillId="0" borderId="0" xfId="0" applyFont="1" applyAlignment="1">
      <alignment horizontal="right"/>
    </xf>
    <xf numFmtId="1" fontId="3" fillId="0" borderId="0" xfId="0" applyNumberFormat="1" applyFont="1"/>
    <xf numFmtId="3" fontId="3" fillId="0" borderId="0" xfId="0" applyNumberFormat="1" applyFont="1"/>
    <xf numFmtId="0" fontId="6" fillId="0" borderId="0" xfId="0" applyFont="1" applyBorder="1" applyAlignment="1">
      <alignment horizontal="center" vertical="center"/>
    </xf>
    <xf numFmtId="0" fontId="2" fillId="0" borderId="0" xfId="0" applyFont="1" applyFill="1"/>
    <xf numFmtId="0" fontId="19" fillId="0" borderId="0" xfId="2" applyFont="1" applyAlignment="1">
      <alignment vertical="center"/>
    </xf>
    <xf numFmtId="0" fontId="19" fillId="0" borderId="0" xfId="2" applyFont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 inden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3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4" xfId="0" applyFont="1" applyBorder="1"/>
    <xf numFmtId="0" fontId="9" fillId="0" borderId="5" xfId="0" applyFont="1" applyBorder="1"/>
    <xf numFmtId="0" fontId="12" fillId="0" borderId="0" xfId="0" applyFont="1" applyBorder="1" applyAlignment="1">
      <alignment horizontal="left" vertical="center" wrapText="1"/>
    </xf>
  </cellXfs>
  <cellStyles count="3">
    <cellStyle name="Обычный" xfId="0" builtinId="0"/>
    <cellStyle name="Обычный_Приложение № 1а к договору ТНК(-5%)" xfId="2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4"/>
  <sheetViews>
    <sheetView tabSelected="1" view="pageBreakPreview" topLeftCell="A3" zoomScale="55" zoomScaleNormal="85" zoomScaleSheetLayoutView="55" workbookViewId="0">
      <selection activeCell="P31" sqref="P31:P32"/>
    </sheetView>
  </sheetViews>
  <sheetFormatPr defaultRowHeight="12.75" x14ac:dyDescent="0.2"/>
  <cols>
    <col min="1" max="1" width="7" style="1" customWidth="1"/>
    <col min="2" max="2" width="60" style="1" customWidth="1"/>
    <col min="3" max="14" width="8.5703125" style="8" customWidth="1"/>
    <col min="15" max="15" width="10.5703125" style="8" customWidth="1"/>
    <col min="16" max="16" width="23.85546875" style="8" customWidth="1"/>
    <col min="17" max="17" width="17.85546875" style="8" customWidth="1"/>
    <col min="18" max="18" width="9.140625" style="1"/>
    <col min="19" max="19" width="10.85546875" style="1" customWidth="1"/>
    <col min="20" max="20" width="14.42578125" style="1" bestFit="1" customWidth="1"/>
    <col min="21" max="21" width="23.5703125" style="1" customWidth="1"/>
    <col min="22" max="16384" width="9.140625" style="1"/>
  </cols>
  <sheetData>
    <row r="1" spans="1:19" ht="20.25" x14ac:dyDescent="0.3">
      <c r="A1" s="73" t="s">
        <v>59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</row>
    <row r="2" spans="1:19" ht="20.25" x14ac:dyDescent="0.3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9" ht="20.25" x14ac:dyDescent="0.3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9" ht="20.25" x14ac:dyDescent="0.3">
      <c r="A4" s="74" t="s">
        <v>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19" x14ac:dyDescent="0.2">
      <c r="A5" s="75" t="s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1:19" ht="20.25" x14ac:dyDescent="0.3">
      <c r="A6" s="76" t="s">
        <v>2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19" x14ac:dyDescent="0.2">
      <c r="A7" s="77"/>
      <c r="B7" s="77"/>
      <c r="C7" s="2"/>
      <c r="D7" s="2"/>
      <c r="E7" s="2"/>
      <c r="F7" s="2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spans="1:19" ht="20.25" x14ac:dyDescent="0.3">
      <c r="A8" s="76" t="s">
        <v>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3"/>
      <c r="S8" s="3"/>
    </row>
    <row r="9" spans="1:19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5"/>
      <c r="S9" s="5"/>
    </row>
    <row r="10" spans="1:19" ht="20.25" x14ac:dyDescent="0.3">
      <c r="A10" s="76" t="s">
        <v>60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</row>
    <row r="11" spans="1:19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9" ht="22.5" x14ac:dyDescent="0.3">
      <c r="A12" s="78" t="s">
        <v>4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58"/>
      <c r="S12" s="58"/>
    </row>
    <row r="13" spans="1:19" x14ac:dyDescent="0.2"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</row>
    <row r="14" spans="1:19" ht="15.75" x14ac:dyDescent="0.25">
      <c r="A14" s="79" t="s">
        <v>5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6"/>
      <c r="S14" s="6"/>
    </row>
    <row r="15" spans="1:19" x14ac:dyDescent="0.2">
      <c r="A15" s="75" t="s">
        <v>6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5"/>
      <c r="S15" s="5"/>
    </row>
    <row r="16" spans="1:19" x14ac:dyDescent="0.2"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</row>
    <row r="17" spans="1:28" ht="15.75" x14ac:dyDescent="0.25">
      <c r="A17" s="7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</row>
    <row r="18" spans="1:28" ht="15.75" x14ac:dyDescent="0.25">
      <c r="A18" s="9"/>
      <c r="B18" s="9"/>
      <c r="C18" s="9"/>
      <c r="D18" s="9"/>
      <c r="E18" s="59"/>
      <c r="F18" s="59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59"/>
    </row>
    <row r="19" spans="1:28" ht="52.5" customHeight="1" x14ac:dyDescent="0.2">
      <c r="A19" s="71" t="s">
        <v>7</v>
      </c>
      <c r="B19" s="72" t="s">
        <v>8</v>
      </c>
      <c r="C19" s="56" t="s">
        <v>9</v>
      </c>
      <c r="D19" s="56" t="s">
        <v>10</v>
      </c>
      <c r="E19" s="56" t="s">
        <v>11</v>
      </c>
      <c r="F19" s="56" t="s">
        <v>12</v>
      </c>
      <c r="G19" s="56" t="s">
        <v>13</v>
      </c>
      <c r="H19" s="56" t="s">
        <v>14</v>
      </c>
      <c r="I19" s="56" t="s">
        <v>15</v>
      </c>
      <c r="J19" s="56" t="s">
        <v>16</v>
      </c>
      <c r="K19" s="56" t="s">
        <v>17</v>
      </c>
      <c r="L19" s="56" t="s">
        <v>18</v>
      </c>
      <c r="M19" s="56" t="s">
        <v>19</v>
      </c>
      <c r="N19" s="56" t="s">
        <v>20</v>
      </c>
      <c r="O19" s="56" t="s">
        <v>55</v>
      </c>
      <c r="P19" s="56" t="s">
        <v>21</v>
      </c>
      <c r="Q19" s="56" t="s">
        <v>22</v>
      </c>
    </row>
    <row r="20" spans="1:28" ht="17.25" customHeight="1" x14ac:dyDescent="0.2">
      <c r="A20" s="71"/>
      <c r="B20" s="72"/>
      <c r="C20" s="57" t="s">
        <v>23</v>
      </c>
      <c r="D20" s="57" t="s">
        <v>23</v>
      </c>
      <c r="E20" s="57" t="s">
        <v>23</v>
      </c>
      <c r="F20" s="57" t="s">
        <v>23</v>
      </c>
      <c r="G20" s="57" t="s">
        <v>23</v>
      </c>
      <c r="H20" s="57" t="s">
        <v>23</v>
      </c>
      <c r="I20" s="57" t="s">
        <v>23</v>
      </c>
      <c r="J20" s="57" t="s">
        <v>23</v>
      </c>
      <c r="K20" s="57" t="s">
        <v>23</v>
      </c>
      <c r="L20" s="57" t="s">
        <v>23</v>
      </c>
      <c r="M20" s="57" t="s">
        <v>23</v>
      </c>
      <c r="N20" s="57" t="s">
        <v>23</v>
      </c>
      <c r="O20" s="57" t="s">
        <v>23</v>
      </c>
      <c r="P20" s="57" t="s">
        <v>24</v>
      </c>
      <c r="Q20" s="57" t="s">
        <v>24</v>
      </c>
    </row>
    <row r="21" spans="1:28" ht="18" customHeight="1" x14ac:dyDescent="0.25">
      <c r="A21" s="81" t="s">
        <v>25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U21" s="10"/>
    </row>
    <row r="22" spans="1:28" ht="18" customHeight="1" x14ac:dyDescent="0.2">
      <c r="A22" s="82" t="s">
        <v>57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4"/>
      <c r="U22" s="10"/>
    </row>
    <row r="23" spans="1:28" s="14" customFormat="1" ht="31.5" customHeight="1" x14ac:dyDescent="0.2">
      <c r="A23" s="11"/>
      <c r="B23" s="12" t="s">
        <v>26</v>
      </c>
      <c r="C23" s="13">
        <v>2</v>
      </c>
      <c r="D23" s="13">
        <v>3</v>
      </c>
      <c r="E23" s="13">
        <v>2</v>
      </c>
      <c r="F23" s="13">
        <v>3</v>
      </c>
      <c r="G23" s="13">
        <v>3</v>
      </c>
      <c r="H23" s="13">
        <v>3</v>
      </c>
      <c r="I23" s="13">
        <v>3</v>
      </c>
      <c r="J23" s="13">
        <v>3</v>
      </c>
      <c r="K23" s="13">
        <v>3</v>
      </c>
      <c r="L23" s="13">
        <v>3</v>
      </c>
      <c r="M23" s="13">
        <v>2</v>
      </c>
      <c r="N23" s="13">
        <v>3</v>
      </c>
      <c r="O23" s="13">
        <f>SUM(C23:N23)</f>
        <v>33</v>
      </c>
      <c r="P23" s="13"/>
      <c r="Q23" s="13">
        <f>P23*O23</f>
        <v>0</v>
      </c>
      <c r="S23" s="61"/>
      <c r="U23" s="15"/>
    </row>
    <row r="24" spans="1:28" ht="18" customHeight="1" x14ac:dyDescent="0.2">
      <c r="A24" s="82" t="s">
        <v>58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4"/>
      <c r="U24" s="10"/>
    </row>
    <row r="25" spans="1:28" s="14" customFormat="1" ht="31.5" customHeight="1" x14ac:dyDescent="0.2">
      <c r="A25" s="11"/>
      <c r="B25" s="12" t="s">
        <v>27</v>
      </c>
      <c r="C25" s="13">
        <v>3</v>
      </c>
      <c r="D25" s="13">
        <v>3</v>
      </c>
      <c r="E25" s="13">
        <v>3</v>
      </c>
      <c r="F25" s="13">
        <v>2</v>
      </c>
      <c r="G25" s="13">
        <v>3</v>
      </c>
      <c r="H25" s="13">
        <v>2</v>
      </c>
      <c r="I25" s="13">
        <v>3</v>
      </c>
      <c r="J25" s="13">
        <v>2</v>
      </c>
      <c r="K25" s="13">
        <v>3</v>
      </c>
      <c r="L25" s="13">
        <v>2</v>
      </c>
      <c r="M25" s="13">
        <v>3</v>
      </c>
      <c r="N25" s="13">
        <v>2</v>
      </c>
      <c r="O25" s="13">
        <f>SUM(C25:N25)</f>
        <v>31</v>
      </c>
      <c r="P25" s="13"/>
      <c r="Q25" s="13">
        <f>P25*O25</f>
        <v>0</v>
      </c>
      <c r="S25" s="61"/>
      <c r="T25" s="16"/>
      <c r="AB25" s="66"/>
    </row>
    <row r="26" spans="1:28" s="18" customFormat="1" ht="28.5" customHeight="1" x14ac:dyDescent="0.3">
      <c r="A26" s="85" t="s">
        <v>28</v>
      </c>
      <c r="B26" s="85"/>
      <c r="C26" s="17">
        <f t="shared" ref="C26:O26" si="0">C25+C23</f>
        <v>5</v>
      </c>
      <c r="D26" s="17">
        <f t="shared" si="0"/>
        <v>6</v>
      </c>
      <c r="E26" s="17">
        <f t="shared" si="0"/>
        <v>5</v>
      </c>
      <c r="F26" s="17">
        <f t="shared" si="0"/>
        <v>5</v>
      </c>
      <c r="G26" s="17">
        <f t="shared" si="0"/>
        <v>6</v>
      </c>
      <c r="H26" s="17">
        <f t="shared" si="0"/>
        <v>5</v>
      </c>
      <c r="I26" s="17">
        <f t="shared" si="0"/>
        <v>6</v>
      </c>
      <c r="J26" s="17">
        <f t="shared" si="0"/>
        <v>5</v>
      </c>
      <c r="K26" s="17">
        <f t="shared" si="0"/>
        <v>6</v>
      </c>
      <c r="L26" s="17">
        <f t="shared" si="0"/>
        <v>5</v>
      </c>
      <c r="M26" s="17">
        <f t="shared" si="0"/>
        <v>5</v>
      </c>
      <c r="N26" s="17">
        <f t="shared" si="0"/>
        <v>5</v>
      </c>
      <c r="O26" s="17">
        <f t="shared" si="0"/>
        <v>64</v>
      </c>
      <c r="P26" s="13"/>
      <c r="Q26" s="17">
        <f>Q23+Q25</f>
        <v>0</v>
      </c>
      <c r="S26" s="62"/>
    </row>
    <row r="27" spans="1:28" s="18" customFormat="1" ht="28.5" customHeight="1" x14ac:dyDescent="0.2">
      <c r="A27" s="86" t="s">
        <v>29</v>
      </c>
      <c r="B27" s="87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20"/>
      <c r="Q27" s="17"/>
    </row>
    <row r="28" spans="1:28" ht="14.25" x14ac:dyDescent="0.2">
      <c r="A28" s="21"/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3"/>
      <c r="Q28" s="24"/>
      <c r="T28" s="25"/>
    </row>
    <row r="29" spans="1:28" ht="18.75" x14ac:dyDescent="0.3">
      <c r="A29" s="26">
        <v>1</v>
      </c>
      <c r="B29" s="88" t="s">
        <v>30</v>
      </c>
      <c r="C29" s="89"/>
      <c r="D29" s="89"/>
      <c r="E29" s="89"/>
      <c r="F29" s="89"/>
      <c r="G29" s="89"/>
      <c r="H29" s="55"/>
      <c r="I29" s="55"/>
      <c r="J29" s="55"/>
      <c r="K29" s="55"/>
      <c r="L29" s="55"/>
      <c r="M29" s="55"/>
      <c r="N29" s="55"/>
      <c r="O29" s="27"/>
      <c r="P29" s="28">
        <f>O26</f>
        <v>64</v>
      </c>
      <c r="Q29" s="57" t="s">
        <v>23</v>
      </c>
      <c r="R29" s="6"/>
      <c r="S29" s="29"/>
    </row>
    <row r="30" spans="1:28" ht="18.75" x14ac:dyDescent="0.3">
      <c r="A30" s="26">
        <v>2</v>
      </c>
      <c r="B30" s="88" t="s">
        <v>31</v>
      </c>
      <c r="C30" s="89"/>
      <c r="D30" s="89"/>
      <c r="E30" s="89"/>
      <c r="F30" s="89"/>
      <c r="G30" s="89"/>
      <c r="H30" s="55"/>
      <c r="I30" s="55"/>
      <c r="J30" s="55"/>
      <c r="K30" s="55"/>
      <c r="L30" s="55"/>
      <c r="M30" s="55"/>
      <c r="N30" s="55"/>
      <c r="O30" s="27"/>
      <c r="P30" s="30"/>
      <c r="Q30" s="31" t="s">
        <v>24</v>
      </c>
      <c r="R30" s="6"/>
      <c r="S30" s="29"/>
      <c r="X30" s="59"/>
    </row>
    <row r="31" spans="1:28" ht="18.75" x14ac:dyDescent="0.3">
      <c r="A31" s="26">
        <v>3</v>
      </c>
      <c r="B31" s="88" t="s">
        <v>32</v>
      </c>
      <c r="C31" s="89"/>
      <c r="D31" s="89"/>
      <c r="E31" s="89"/>
      <c r="F31" s="89"/>
      <c r="G31" s="89"/>
      <c r="H31" s="55"/>
      <c r="I31" s="55"/>
      <c r="J31" s="55"/>
      <c r="K31" s="55"/>
      <c r="L31" s="55"/>
      <c r="M31" s="55"/>
      <c r="N31" s="55"/>
      <c r="O31" s="27"/>
      <c r="P31" s="32"/>
      <c r="Q31" s="31" t="s">
        <v>24</v>
      </c>
      <c r="R31" s="6"/>
      <c r="S31" s="29"/>
    </row>
    <row r="32" spans="1:28" ht="18.75" x14ac:dyDescent="0.3">
      <c r="A32" s="26">
        <v>4</v>
      </c>
      <c r="B32" s="88" t="s">
        <v>33</v>
      </c>
      <c r="C32" s="89"/>
      <c r="D32" s="89"/>
      <c r="E32" s="89"/>
      <c r="F32" s="89"/>
      <c r="G32" s="89"/>
      <c r="H32" s="55"/>
      <c r="I32" s="55"/>
      <c r="J32" s="55"/>
      <c r="K32" s="55"/>
      <c r="L32" s="55"/>
      <c r="M32" s="55"/>
      <c r="N32" s="55"/>
      <c r="O32" s="27"/>
      <c r="P32" s="33"/>
      <c r="Q32" s="31" t="s">
        <v>24</v>
      </c>
      <c r="R32" s="6"/>
      <c r="S32" s="29"/>
      <c r="U32" s="10"/>
      <c r="W32" s="25"/>
      <c r="X32" s="63"/>
    </row>
    <row r="33" spans="1:24" ht="27" customHeight="1" x14ac:dyDescent="0.3">
      <c r="A33" s="7"/>
      <c r="B33" s="36" t="s">
        <v>34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64"/>
      <c r="Q33" s="65"/>
      <c r="R33" s="6"/>
      <c r="S33" s="29"/>
      <c r="U33" s="10"/>
      <c r="W33" s="25"/>
      <c r="X33" s="63"/>
    </row>
    <row r="34" spans="1:24" ht="15.75" customHeight="1" x14ac:dyDescent="0.25">
      <c r="A34" s="7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65"/>
      <c r="R34" s="6"/>
      <c r="S34" s="29"/>
      <c r="T34" s="34"/>
      <c r="U34" s="10"/>
    </row>
    <row r="35" spans="1:24" ht="18.75" x14ac:dyDescent="0.3">
      <c r="A35" s="35"/>
      <c r="B35" s="35" t="s">
        <v>35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7"/>
      <c r="R35" s="6"/>
      <c r="S35" s="29"/>
      <c r="T35" s="34"/>
      <c r="U35" s="10"/>
    </row>
    <row r="36" spans="1:24" ht="18.75" x14ac:dyDescent="0.3">
      <c r="A36" s="38"/>
      <c r="B36" s="36" t="s">
        <v>36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spans="1:24" ht="18.75" x14ac:dyDescent="0.3">
      <c r="A37" s="38" t="s">
        <v>37</v>
      </c>
      <c r="B37" s="38" t="s">
        <v>38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</row>
    <row r="38" spans="1:24" ht="18.75" x14ac:dyDescent="0.3">
      <c r="A38" s="38" t="s">
        <v>37</v>
      </c>
      <c r="B38" s="38" t="s">
        <v>39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 t="s">
        <v>40</v>
      </c>
      <c r="Q38" s="36"/>
    </row>
    <row r="39" spans="1:24" ht="18.75" x14ac:dyDescent="0.3">
      <c r="A39" s="38" t="s">
        <v>37</v>
      </c>
      <c r="B39" s="38" t="s">
        <v>41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</row>
    <row r="40" spans="1:24" ht="18.75" x14ac:dyDescent="0.3">
      <c r="A40" s="38" t="s">
        <v>37</v>
      </c>
      <c r="B40" s="38" t="s">
        <v>42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</row>
    <row r="41" spans="1:24" ht="18.75" x14ac:dyDescent="0.3">
      <c r="A41" s="38" t="s">
        <v>37</v>
      </c>
      <c r="B41" s="38" t="s">
        <v>43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</row>
    <row r="42" spans="1:24" ht="18.75" x14ac:dyDescent="0.3">
      <c r="A42" s="38" t="s">
        <v>37</v>
      </c>
      <c r="B42" s="38" t="s">
        <v>44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</row>
    <row r="43" spans="1:24" ht="18.75" x14ac:dyDescent="0.3">
      <c r="A43" s="38" t="s">
        <v>37</v>
      </c>
      <c r="B43" s="38" t="s">
        <v>45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</row>
    <row r="44" spans="1:24" ht="18.75" x14ac:dyDescent="0.3">
      <c r="A44" s="38" t="s">
        <v>37</v>
      </c>
      <c r="B44" s="38" t="s">
        <v>46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</row>
    <row r="45" spans="1:24" ht="18.75" x14ac:dyDescent="0.3">
      <c r="A45" s="38" t="s">
        <v>37</v>
      </c>
      <c r="B45" s="38" t="s">
        <v>47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</row>
    <row r="46" spans="1:24" ht="18.75" x14ac:dyDescent="0.3">
      <c r="A46" s="38" t="s">
        <v>37</v>
      </c>
      <c r="B46" s="38" t="s">
        <v>48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</row>
    <row r="47" spans="1:24" ht="18.75" x14ac:dyDescent="0.3">
      <c r="A47" s="38" t="s">
        <v>37</v>
      </c>
      <c r="B47" s="38" t="s">
        <v>49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</row>
    <row r="48" spans="1:24" ht="18.75" x14ac:dyDescent="0.3">
      <c r="A48" s="38" t="s">
        <v>37</v>
      </c>
      <c r="B48" s="38" t="s">
        <v>50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</row>
    <row r="49" spans="1:20" ht="18.75" x14ac:dyDescent="0.3">
      <c r="A49" s="38" t="s">
        <v>37</v>
      </c>
      <c r="B49" s="38" t="s">
        <v>51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</row>
    <row r="50" spans="1:20" ht="18.75" x14ac:dyDescent="0.3">
      <c r="A50" s="38" t="s">
        <v>37</v>
      </c>
      <c r="B50" s="38" t="s">
        <v>52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</row>
    <row r="51" spans="1:20" ht="18.75" x14ac:dyDescent="0.3">
      <c r="A51" s="38" t="s">
        <v>37</v>
      </c>
      <c r="B51" s="38" t="s">
        <v>53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</row>
    <row r="52" spans="1:20" ht="18.75" x14ac:dyDescent="0.3">
      <c r="A52" s="38" t="s">
        <v>37</v>
      </c>
      <c r="B52" s="38" t="s">
        <v>54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</row>
    <row r="53" spans="1:20" ht="18.75" x14ac:dyDescent="0.25">
      <c r="A53" s="39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40"/>
      <c r="S53" s="40"/>
    </row>
    <row r="54" spans="1:20" ht="15.75" x14ac:dyDescent="0.25">
      <c r="A54" s="41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0"/>
      <c r="S54" s="40"/>
    </row>
    <row r="55" spans="1:20" ht="15.75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0"/>
      <c r="S55" s="40"/>
    </row>
    <row r="56" spans="1:20" ht="15.75" x14ac:dyDescent="0.25">
      <c r="A56" s="41"/>
      <c r="B56" s="67" t="s">
        <v>61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0"/>
      <c r="S56" s="40"/>
    </row>
    <row r="57" spans="1:20" ht="20.25" x14ac:dyDescent="0.3">
      <c r="A57" s="43"/>
      <c r="B57" s="67" t="s">
        <v>62</v>
      </c>
      <c r="C57" s="45"/>
      <c r="D57" s="45"/>
      <c r="E57" s="46"/>
      <c r="F57" s="46"/>
      <c r="G57" s="46"/>
      <c r="I57" s="47"/>
      <c r="J57" s="48"/>
      <c r="K57" s="49"/>
      <c r="L57" s="48"/>
      <c r="M57" s="48"/>
      <c r="N57" s="49"/>
      <c r="O57" s="48"/>
      <c r="P57" s="49"/>
      <c r="Q57" s="50"/>
      <c r="R57" s="51"/>
      <c r="S57" s="51"/>
      <c r="T57" s="52"/>
    </row>
    <row r="58" spans="1:20" ht="13.5" customHeight="1" x14ac:dyDescent="0.3">
      <c r="A58" s="43"/>
      <c r="B58" s="68"/>
      <c r="C58" s="45"/>
      <c r="D58" s="45"/>
      <c r="E58" s="46"/>
      <c r="F58" s="46"/>
      <c r="G58" s="46"/>
      <c r="I58" s="47"/>
      <c r="J58" s="48"/>
      <c r="K58" s="46"/>
      <c r="L58" s="48"/>
      <c r="M58" s="48"/>
      <c r="N58" s="46"/>
      <c r="O58" s="48"/>
      <c r="P58" s="50"/>
      <c r="Q58" s="50"/>
      <c r="R58" s="51"/>
      <c r="S58" s="51"/>
      <c r="T58" s="52"/>
    </row>
    <row r="59" spans="1:20" ht="13.5" customHeight="1" x14ac:dyDescent="0.3">
      <c r="A59" s="43"/>
      <c r="B59" s="69" t="s">
        <v>63</v>
      </c>
      <c r="C59" s="45"/>
      <c r="D59" s="45"/>
      <c r="E59" s="46"/>
      <c r="F59" s="46"/>
      <c r="G59" s="46"/>
      <c r="I59" s="47"/>
      <c r="J59" s="48"/>
      <c r="K59" s="46"/>
      <c r="L59" s="48"/>
      <c r="M59" s="48"/>
      <c r="N59" s="46"/>
      <c r="O59" s="48"/>
      <c r="P59" s="50"/>
      <c r="Q59" s="50"/>
      <c r="R59" s="51"/>
      <c r="S59" s="51"/>
      <c r="T59" s="52"/>
    </row>
    <row r="60" spans="1:20" ht="21" customHeight="1" x14ac:dyDescent="0.3">
      <c r="A60" s="43"/>
      <c r="B60" s="69"/>
      <c r="C60" s="44"/>
      <c r="D60" s="45"/>
      <c r="E60" s="46"/>
      <c r="F60" s="46"/>
      <c r="G60" s="46"/>
      <c r="I60" s="47"/>
      <c r="J60" s="48"/>
      <c r="K60" s="49"/>
      <c r="L60" s="48"/>
      <c r="M60" s="48"/>
      <c r="N60" s="49"/>
      <c r="O60" s="48"/>
      <c r="P60" s="50"/>
      <c r="Q60" s="50"/>
      <c r="R60" s="51"/>
      <c r="S60" s="51"/>
      <c r="T60" s="52"/>
    </row>
    <row r="61" spans="1:20" ht="20.25" x14ac:dyDescent="0.3">
      <c r="A61" s="43"/>
      <c r="B61" s="70" t="s">
        <v>64</v>
      </c>
      <c r="C61" s="53"/>
      <c r="D61" s="53"/>
      <c r="E61" s="53"/>
      <c r="F61" s="53"/>
      <c r="G61" s="48"/>
      <c r="H61" s="48"/>
      <c r="I61" s="48"/>
      <c r="J61" s="48"/>
      <c r="K61" s="48"/>
      <c r="L61" s="48"/>
      <c r="M61" s="48"/>
      <c r="N61" s="48"/>
      <c r="O61" s="48"/>
      <c r="P61" s="49"/>
      <c r="Q61" s="50"/>
      <c r="R61" s="51"/>
      <c r="S61" s="51"/>
      <c r="T61" s="52"/>
    </row>
    <row r="62" spans="1:20" ht="13.5" customHeight="1" x14ac:dyDescent="0.3">
      <c r="A62" s="43"/>
      <c r="B62" s="44"/>
      <c r="C62" s="53"/>
      <c r="D62" s="53"/>
      <c r="E62" s="53"/>
      <c r="F62" s="43"/>
      <c r="G62" s="49"/>
      <c r="H62" s="49"/>
      <c r="I62" s="49"/>
      <c r="J62" s="49"/>
      <c r="K62" s="49"/>
      <c r="L62" s="49"/>
      <c r="M62" s="49"/>
      <c r="N62" s="49"/>
      <c r="O62" s="49"/>
      <c r="P62" s="43"/>
      <c r="Q62" s="49"/>
      <c r="R62" s="51"/>
      <c r="S62" s="51"/>
      <c r="T62" s="52"/>
    </row>
    <row r="63" spans="1:20" ht="13.5" customHeight="1" x14ac:dyDescent="0.3">
      <c r="A63" s="43"/>
      <c r="B63" s="44"/>
      <c r="C63" s="53"/>
      <c r="D63" s="53"/>
      <c r="E63" s="53"/>
      <c r="F63" s="43"/>
      <c r="G63" s="49"/>
      <c r="H63" s="49"/>
      <c r="I63" s="49"/>
      <c r="J63" s="49"/>
      <c r="K63" s="49"/>
      <c r="L63" s="49"/>
      <c r="M63" s="49"/>
      <c r="N63" s="49"/>
      <c r="O63" s="49"/>
      <c r="P63" s="43"/>
      <c r="Q63" s="49"/>
      <c r="R63" s="51"/>
      <c r="S63" s="51"/>
      <c r="T63" s="52"/>
    </row>
    <row r="64" spans="1:20" ht="13.5" customHeight="1" x14ac:dyDescent="0.3">
      <c r="A64" s="43"/>
      <c r="B64" s="44"/>
      <c r="C64" s="53"/>
      <c r="D64" s="53"/>
      <c r="E64" s="53"/>
      <c r="F64" s="43"/>
      <c r="G64" s="49"/>
      <c r="H64" s="49"/>
      <c r="I64" s="49"/>
      <c r="J64" s="49"/>
      <c r="K64" s="49"/>
      <c r="L64" s="49"/>
      <c r="M64" s="49"/>
      <c r="N64" s="49"/>
      <c r="O64" s="49"/>
      <c r="P64" s="43"/>
      <c r="Q64" s="49"/>
      <c r="R64" s="51"/>
      <c r="S64" s="51"/>
      <c r="T64" s="52"/>
    </row>
    <row r="65" spans="1:20" ht="20.25" x14ac:dyDescent="0.3">
      <c r="A65" s="43"/>
      <c r="B65" s="44"/>
      <c r="C65" s="53"/>
      <c r="D65" s="53"/>
      <c r="E65" s="53"/>
      <c r="F65" s="43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T65" s="52"/>
    </row>
    <row r="66" spans="1:20" ht="20.25" x14ac:dyDescent="0.3">
      <c r="A66" s="43"/>
      <c r="B66" s="44"/>
      <c r="C66" s="53"/>
      <c r="D66" s="53"/>
      <c r="E66" s="53"/>
      <c r="F66" s="43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T66" s="52"/>
    </row>
    <row r="67" spans="1:20" ht="20.25" customHeight="1" x14ac:dyDescent="0.3">
      <c r="A67" s="43"/>
      <c r="B67" s="43"/>
      <c r="C67" s="53"/>
      <c r="D67" s="53"/>
      <c r="E67" s="53"/>
      <c r="F67" s="53"/>
      <c r="G67" s="48"/>
      <c r="H67" s="48"/>
      <c r="I67" s="48"/>
      <c r="J67" s="48"/>
      <c r="K67" s="48"/>
      <c r="L67" s="48"/>
      <c r="M67" s="48"/>
      <c r="N67" s="48"/>
      <c r="O67" s="48"/>
      <c r="P67" s="50"/>
      <c r="Q67" s="50"/>
      <c r="T67" s="52"/>
    </row>
    <row r="68" spans="1:20" ht="20.25" x14ac:dyDescent="0.3">
      <c r="A68" s="43"/>
      <c r="B68" s="43"/>
      <c r="C68" s="53"/>
      <c r="D68" s="53"/>
      <c r="E68" s="53"/>
      <c r="F68" s="53"/>
      <c r="G68" s="48"/>
      <c r="H68" s="48"/>
      <c r="I68" s="48"/>
      <c r="J68" s="48"/>
      <c r="K68" s="48"/>
      <c r="L68" s="48"/>
      <c r="M68" s="48"/>
      <c r="N68" s="48"/>
      <c r="O68" s="48"/>
      <c r="P68" s="50"/>
      <c r="Q68" s="50"/>
      <c r="T68" s="52"/>
    </row>
    <row r="69" spans="1:20" ht="20.25" x14ac:dyDescent="0.3">
      <c r="A69" s="43"/>
      <c r="B69" s="44"/>
      <c r="C69" s="53"/>
      <c r="D69" s="53"/>
      <c r="E69" s="53"/>
      <c r="F69" s="53"/>
      <c r="G69" s="48"/>
      <c r="H69" s="48"/>
      <c r="I69" s="48"/>
      <c r="J69" s="48"/>
      <c r="K69" s="48"/>
      <c r="L69" s="48"/>
      <c r="M69" s="48"/>
      <c r="N69" s="48"/>
      <c r="O69" s="48"/>
      <c r="P69" s="49"/>
      <c r="Q69" s="50"/>
      <c r="T69" s="52"/>
    </row>
    <row r="70" spans="1:20" ht="15" x14ac:dyDescent="0.2">
      <c r="T70" s="52"/>
    </row>
    <row r="71" spans="1:20" ht="15" customHeight="1" x14ac:dyDescent="0.2">
      <c r="T71" s="52"/>
    </row>
    <row r="72" spans="1:20" ht="15" x14ac:dyDescent="0.2">
      <c r="T72" s="52"/>
    </row>
    <row r="73" spans="1:20" ht="15" x14ac:dyDescent="0.2">
      <c r="T73" s="52"/>
    </row>
    <row r="74" spans="1:20" ht="15" x14ac:dyDescent="0.2"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T74" s="52"/>
    </row>
    <row r="75" spans="1:20" ht="15" x14ac:dyDescent="0.2"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</row>
    <row r="76" spans="1:20" ht="15" x14ac:dyDescent="0.2"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</row>
    <row r="77" spans="1:20" ht="15" x14ac:dyDescent="0.2"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</row>
    <row r="78" spans="1:20" ht="15" x14ac:dyDescent="0.2"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</row>
    <row r="79" spans="1:20" ht="15" x14ac:dyDescent="0.2"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</row>
    <row r="80" spans="1:20" ht="15" x14ac:dyDescent="0.2"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</row>
    <row r="81" spans="2:17" ht="15" x14ac:dyDescent="0.2"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</row>
    <row r="82" spans="2:17" ht="15" x14ac:dyDescent="0.2"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</row>
    <row r="83" spans="2:17" ht="15" x14ac:dyDescent="0.2"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</row>
    <row r="84" spans="2:17" ht="15" x14ac:dyDescent="0.2"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</row>
  </sheetData>
  <mergeCells count="34">
    <mergeCell ref="B82:Q82"/>
    <mergeCell ref="B83:Q83"/>
    <mergeCell ref="B84:Q84"/>
    <mergeCell ref="B76:Q76"/>
    <mergeCell ref="B77:Q77"/>
    <mergeCell ref="B78:Q78"/>
    <mergeCell ref="B79:Q79"/>
    <mergeCell ref="B80:Q80"/>
    <mergeCell ref="B81:Q81"/>
    <mergeCell ref="B75:Q75"/>
    <mergeCell ref="A21:Q21"/>
    <mergeCell ref="A22:Q22"/>
    <mergeCell ref="A24:Q24"/>
    <mergeCell ref="A26:B26"/>
    <mergeCell ref="A27:B27"/>
    <mergeCell ref="B29:G29"/>
    <mergeCell ref="B30:G30"/>
    <mergeCell ref="B31:G31"/>
    <mergeCell ref="B32:G32"/>
    <mergeCell ref="B53:Q53"/>
    <mergeCell ref="B74:Q74"/>
    <mergeCell ref="A19:A20"/>
    <mergeCell ref="B19:B20"/>
    <mergeCell ref="A1:Q1"/>
    <mergeCell ref="A4:Q4"/>
    <mergeCell ref="A5:Q5"/>
    <mergeCell ref="A6:Q6"/>
    <mergeCell ref="A7:B7"/>
    <mergeCell ref="G7:Q7"/>
    <mergeCell ref="A8:Q8"/>
    <mergeCell ref="A10:Q10"/>
    <mergeCell ref="A12:Q12"/>
    <mergeCell ref="A14:Q14"/>
    <mergeCell ref="A15:Q15"/>
  </mergeCells>
  <printOptions horizontalCentered="1"/>
  <pageMargins left="0.25" right="0.25" top="0.75" bottom="0.75" header="0.3" footer="0.3"/>
  <pageSetup paperSize="9" scale="45" orientation="portrait" r:id="rId1"/>
  <headerFooter alignWithMargins="0"/>
  <rowBreaks count="1" manualBreakCount="1">
    <brk id="26" max="16" man="1"/>
  </rowBreaks>
  <colBreaks count="1" manualBreakCount="1">
    <brk id="14" max="9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607.1</vt:lpstr>
      <vt:lpstr>'ЛОТ 607.1'!Область_печати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Васильевич Билый</dc:creator>
  <cp:lastModifiedBy>Наталья Васильевна Хромова</cp:lastModifiedBy>
  <cp:lastPrinted>2015-07-23T06:48:13Z</cp:lastPrinted>
  <dcterms:created xsi:type="dcterms:W3CDTF">2015-06-18T10:50:13Z</dcterms:created>
  <dcterms:modified xsi:type="dcterms:W3CDTF">2015-08-04T03:51:19Z</dcterms:modified>
</cp:coreProperties>
</file>