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tabRatio="936" activeTab="3"/>
  </bookViews>
  <sheets>
    <sheet name="209-1" sheetId="37" r:id="rId1"/>
    <sheet name="209-2" sheetId="30" r:id="rId2"/>
    <sheet name="209-3" sheetId="38" r:id="rId3"/>
    <sheet name="209-4" sheetId="39" r:id="rId4"/>
    <sheet name="209-5" sheetId="40" r:id="rId5"/>
    <sheet name="209-6" sheetId="41" r:id="rId6"/>
  </sheets>
  <definedNames>
    <definedName name="_xlnm.Print_Area" localSheetId="0">'209-1'!$A$1:$M$216</definedName>
    <definedName name="_xlnm.Print_Area" localSheetId="1">'209-2'!$A$1:$M$194</definedName>
    <definedName name="_xlnm.Print_Area" localSheetId="2">'209-3'!$A$1:$M$196</definedName>
    <definedName name="_xlnm.Print_Area" localSheetId="3">'209-4'!$A$1:$M$215</definedName>
    <definedName name="_xlnm.Print_Area" localSheetId="4">'209-5'!$A$1:$M$233</definedName>
    <definedName name="_xlnm.Print_Area" localSheetId="5">'209-6'!$A$1:$M$233</definedName>
  </definedNames>
  <calcPr calcId="145621"/>
</workbook>
</file>

<file path=xl/calcChain.xml><?xml version="1.0" encoding="utf-8"?>
<calcChain xmlns="http://schemas.openxmlformats.org/spreadsheetml/2006/main">
  <c r="H223" i="41" l="1"/>
  <c r="L222" i="41"/>
  <c r="M222" i="41" s="1"/>
  <c r="L221" i="41"/>
  <c r="M221" i="41" s="1"/>
  <c r="L220" i="41"/>
  <c r="M220" i="41" s="1"/>
  <c r="M223" i="41" s="1"/>
  <c r="H214" i="41"/>
  <c r="L213" i="41"/>
  <c r="M213" i="41" s="1"/>
  <c r="L212" i="41"/>
  <c r="M212" i="41" s="1"/>
  <c r="L211" i="41"/>
  <c r="M211" i="41" s="1"/>
  <c r="L210" i="41"/>
  <c r="M210" i="41" s="1"/>
  <c r="H204" i="41"/>
  <c r="L203" i="41"/>
  <c r="M203" i="41" s="1"/>
  <c r="L202" i="41"/>
  <c r="M202" i="41" s="1"/>
  <c r="L201" i="41"/>
  <c r="M201" i="41" s="1"/>
  <c r="L200" i="41"/>
  <c r="M200" i="41" s="1"/>
  <c r="M204" i="41" s="1"/>
  <c r="H194" i="41"/>
  <c r="L193" i="41"/>
  <c r="M193" i="41" s="1"/>
  <c r="L192" i="41"/>
  <c r="M192" i="41" s="1"/>
  <c r="L191" i="41"/>
  <c r="M191" i="41" s="1"/>
  <c r="M194" i="41" s="1"/>
  <c r="H185" i="41"/>
  <c r="L184" i="41"/>
  <c r="M184" i="41" s="1"/>
  <c r="L183" i="41"/>
  <c r="M183" i="41" s="1"/>
  <c r="L182" i="41"/>
  <c r="M182" i="41" s="1"/>
  <c r="L181" i="41"/>
  <c r="M181" i="41" s="1"/>
  <c r="H175" i="41"/>
  <c r="L174" i="41"/>
  <c r="M174" i="41" s="1"/>
  <c r="L173" i="41"/>
  <c r="M173" i="41" s="1"/>
  <c r="L172" i="41"/>
  <c r="M172" i="41" s="1"/>
  <c r="H166" i="41"/>
  <c r="L165" i="41"/>
  <c r="M165" i="41" s="1"/>
  <c r="L164" i="41"/>
  <c r="M164" i="41" s="1"/>
  <c r="L163" i="41"/>
  <c r="M163" i="41" s="1"/>
  <c r="H157" i="41"/>
  <c r="L156" i="41"/>
  <c r="M156" i="41" s="1"/>
  <c r="L155" i="41"/>
  <c r="M155" i="41" s="1"/>
  <c r="L154" i="41"/>
  <c r="M154" i="41" s="1"/>
  <c r="H148" i="41"/>
  <c r="L147" i="41"/>
  <c r="M147" i="41" s="1"/>
  <c r="L146" i="41"/>
  <c r="M146" i="41" s="1"/>
  <c r="L145" i="41"/>
  <c r="M145" i="41" s="1"/>
  <c r="L144" i="41"/>
  <c r="M144" i="41" s="1"/>
  <c r="M148" i="41" s="1"/>
  <c r="H138" i="41"/>
  <c r="L137" i="41"/>
  <c r="M137" i="41" s="1"/>
  <c r="L136" i="41"/>
  <c r="M136" i="41" s="1"/>
  <c r="L135" i="41"/>
  <c r="M135" i="41" s="1"/>
  <c r="M138" i="41" s="1"/>
  <c r="H129" i="41"/>
  <c r="L128" i="41"/>
  <c r="M128" i="41" s="1"/>
  <c r="L127" i="41"/>
  <c r="M127" i="41" s="1"/>
  <c r="L126" i="41"/>
  <c r="M126" i="41" s="1"/>
  <c r="M129" i="41" s="1"/>
  <c r="H120" i="41"/>
  <c r="L119" i="41"/>
  <c r="M119" i="41" s="1"/>
  <c r="L118" i="41"/>
  <c r="M118" i="41" s="1"/>
  <c r="L117" i="41"/>
  <c r="M117" i="41" s="1"/>
  <c r="M120" i="41" s="1"/>
  <c r="H111" i="41"/>
  <c r="L110" i="41"/>
  <c r="M110" i="41" s="1"/>
  <c r="L109" i="41"/>
  <c r="M109" i="41" s="1"/>
  <c r="L108" i="41"/>
  <c r="M108" i="41" s="1"/>
  <c r="M111" i="41" s="1"/>
  <c r="H102" i="41"/>
  <c r="L101" i="41"/>
  <c r="M101" i="41" s="1"/>
  <c r="L100" i="41"/>
  <c r="M100" i="41" s="1"/>
  <c r="L99" i="41"/>
  <c r="M99" i="41" s="1"/>
  <c r="M102" i="41" s="1"/>
  <c r="H93" i="41"/>
  <c r="L92" i="41"/>
  <c r="M92" i="41" s="1"/>
  <c r="L91" i="41"/>
  <c r="M91" i="41" s="1"/>
  <c r="L90" i="41"/>
  <c r="M90" i="41" s="1"/>
  <c r="L89" i="41"/>
  <c r="M89" i="41" s="1"/>
  <c r="H83" i="41"/>
  <c r="L82" i="41"/>
  <c r="M82" i="41" s="1"/>
  <c r="L81" i="41"/>
  <c r="M81" i="41" s="1"/>
  <c r="L80" i="41"/>
  <c r="M80" i="41" s="1"/>
  <c r="H74" i="41"/>
  <c r="L73" i="41"/>
  <c r="M73" i="41" s="1"/>
  <c r="L72" i="41"/>
  <c r="M72" i="41" s="1"/>
  <c r="L71" i="41"/>
  <c r="M71" i="41" s="1"/>
  <c r="L70" i="41"/>
  <c r="M70" i="41" s="1"/>
  <c r="M74" i="41" s="1"/>
  <c r="H223" i="40"/>
  <c r="L222" i="40"/>
  <c r="M222" i="40" s="1"/>
  <c r="L221" i="40"/>
  <c r="M221" i="40" s="1"/>
  <c r="L220" i="40"/>
  <c r="M220" i="40" s="1"/>
  <c r="H214" i="40"/>
  <c r="L213" i="40"/>
  <c r="M213" i="40" s="1"/>
  <c r="L212" i="40"/>
  <c r="M212" i="40" s="1"/>
  <c r="L211" i="40"/>
  <c r="M211" i="40" s="1"/>
  <c r="L210" i="40"/>
  <c r="M210" i="40" s="1"/>
  <c r="H204" i="40"/>
  <c r="L203" i="40"/>
  <c r="M203" i="40" s="1"/>
  <c r="L202" i="40"/>
  <c r="M202" i="40" s="1"/>
  <c r="L201" i="40"/>
  <c r="M201" i="40" s="1"/>
  <c r="L200" i="40"/>
  <c r="M200" i="40" s="1"/>
  <c r="H194" i="40"/>
  <c r="L193" i="40"/>
  <c r="M193" i="40" s="1"/>
  <c r="L192" i="40"/>
  <c r="M192" i="40" s="1"/>
  <c r="L191" i="40"/>
  <c r="M191" i="40" s="1"/>
  <c r="M194" i="40" s="1"/>
  <c r="H185" i="40"/>
  <c r="L184" i="40"/>
  <c r="M184" i="40" s="1"/>
  <c r="L183" i="40"/>
  <c r="M183" i="40" s="1"/>
  <c r="L182" i="40"/>
  <c r="M182" i="40" s="1"/>
  <c r="L181" i="40"/>
  <c r="M181" i="40" s="1"/>
  <c r="H175" i="40"/>
  <c r="L174" i="40"/>
  <c r="M174" i="40" s="1"/>
  <c r="L173" i="40"/>
  <c r="M173" i="40" s="1"/>
  <c r="L172" i="40"/>
  <c r="M172" i="40" s="1"/>
  <c r="H166" i="40"/>
  <c r="L165" i="40"/>
  <c r="M165" i="40" s="1"/>
  <c r="L164" i="40"/>
  <c r="M164" i="40" s="1"/>
  <c r="L163" i="40"/>
  <c r="M163" i="40" s="1"/>
  <c r="M166" i="40" s="1"/>
  <c r="H157" i="40"/>
  <c r="L156" i="40"/>
  <c r="M156" i="40" s="1"/>
  <c r="L155" i="40"/>
  <c r="M155" i="40" s="1"/>
  <c r="L154" i="40"/>
  <c r="M154" i="40" s="1"/>
  <c r="H148" i="40"/>
  <c r="L147" i="40"/>
  <c r="M147" i="40" s="1"/>
  <c r="L146" i="40"/>
  <c r="M146" i="40" s="1"/>
  <c r="L145" i="40"/>
  <c r="M145" i="40" s="1"/>
  <c r="L144" i="40"/>
  <c r="M144" i="40" s="1"/>
  <c r="H138" i="40"/>
  <c r="L137" i="40"/>
  <c r="M137" i="40" s="1"/>
  <c r="L136" i="40"/>
  <c r="M136" i="40" s="1"/>
  <c r="L135" i="40"/>
  <c r="M135" i="40" s="1"/>
  <c r="M138" i="40" s="1"/>
  <c r="H129" i="40"/>
  <c r="L128" i="40"/>
  <c r="M128" i="40" s="1"/>
  <c r="L127" i="40"/>
  <c r="M127" i="40" s="1"/>
  <c r="L126" i="40"/>
  <c r="M126" i="40" s="1"/>
  <c r="M129" i="40" s="1"/>
  <c r="H120" i="40"/>
  <c r="L119" i="40"/>
  <c r="M119" i="40" s="1"/>
  <c r="L118" i="40"/>
  <c r="M118" i="40" s="1"/>
  <c r="L117" i="40"/>
  <c r="M117" i="40" s="1"/>
  <c r="M120" i="40" s="1"/>
  <c r="H111" i="40"/>
  <c r="L110" i="40"/>
  <c r="M110" i="40" s="1"/>
  <c r="L109" i="40"/>
  <c r="M109" i="40" s="1"/>
  <c r="L108" i="40"/>
  <c r="M108" i="40" s="1"/>
  <c r="M111" i="40" s="1"/>
  <c r="H102" i="40"/>
  <c r="L101" i="40"/>
  <c r="M101" i="40" s="1"/>
  <c r="L100" i="40"/>
  <c r="M100" i="40" s="1"/>
  <c r="L99" i="40"/>
  <c r="M99" i="40" s="1"/>
  <c r="M102" i="40" s="1"/>
  <c r="H93" i="40"/>
  <c r="L92" i="40"/>
  <c r="M92" i="40" s="1"/>
  <c r="L91" i="40"/>
  <c r="M91" i="40" s="1"/>
  <c r="L90" i="40"/>
  <c r="M90" i="40" s="1"/>
  <c r="L89" i="40"/>
  <c r="M89" i="40" s="1"/>
  <c r="H83" i="40"/>
  <c r="L82" i="40"/>
  <c r="M82" i="40" s="1"/>
  <c r="L81" i="40"/>
  <c r="M81" i="40" s="1"/>
  <c r="L80" i="40"/>
  <c r="M80" i="40" s="1"/>
  <c r="H74" i="40"/>
  <c r="L73" i="40"/>
  <c r="M73" i="40" s="1"/>
  <c r="L72" i="40"/>
  <c r="M72" i="40" s="1"/>
  <c r="L71" i="40"/>
  <c r="M71" i="40" s="1"/>
  <c r="L70" i="40"/>
  <c r="M70" i="40" s="1"/>
  <c r="M74" i="40" s="1"/>
  <c r="H205" i="39"/>
  <c r="L204" i="39"/>
  <c r="M204" i="39" s="1"/>
  <c r="L203" i="39"/>
  <c r="M203" i="39" s="1"/>
  <c r="L202" i="39"/>
  <c r="M202" i="39" s="1"/>
  <c r="M205" i="39" s="1"/>
  <c r="H196" i="39"/>
  <c r="L195" i="39"/>
  <c r="M195" i="39" s="1"/>
  <c r="L194" i="39"/>
  <c r="M194" i="39" s="1"/>
  <c r="L193" i="39"/>
  <c r="M193" i="39" s="1"/>
  <c r="H187" i="39"/>
  <c r="L186" i="39"/>
  <c r="M186" i="39" s="1"/>
  <c r="L185" i="39"/>
  <c r="M185" i="39" s="1"/>
  <c r="L184" i="39"/>
  <c r="M184" i="39" s="1"/>
  <c r="L183" i="39"/>
  <c r="M183" i="39" s="1"/>
  <c r="H177" i="39"/>
  <c r="L176" i="39"/>
  <c r="M176" i="39" s="1"/>
  <c r="L175" i="39"/>
  <c r="M175" i="39" s="1"/>
  <c r="L174" i="39"/>
  <c r="M174" i="39" s="1"/>
  <c r="H168" i="39"/>
  <c r="L167" i="39"/>
  <c r="M167" i="39" s="1"/>
  <c r="L166" i="39"/>
  <c r="M166" i="39" s="1"/>
  <c r="L165" i="39"/>
  <c r="M165" i="39" s="1"/>
  <c r="H159" i="39"/>
  <c r="L158" i="39"/>
  <c r="M158" i="39" s="1"/>
  <c r="L157" i="39"/>
  <c r="M157" i="39" s="1"/>
  <c r="L156" i="39"/>
  <c r="M156" i="39" s="1"/>
  <c r="H150" i="39"/>
  <c r="L149" i="39"/>
  <c r="M149" i="39" s="1"/>
  <c r="L148" i="39"/>
  <c r="M148" i="39" s="1"/>
  <c r="L147" i="39"/>
  <c r="M147" i="39" s="1"/>
  <c r="L146" i="39"/>
  <c r="M146" i="39" s="1"/>
  <c r="H140" i="39"/>
  <c r="L139" i="39"/>
  <c r="M139" i="39" s="1"/>
  <c r="L138" i="39"/>
  <c r="M138" i="39" s="1"/>
  <c r="L137" i="39"/>
  <c r="M137" i="39" s="1"/>
  <c r="M140" i="39" s="1"/>
  <c r="H131" i="39"/>
  <c r="L130" i="39"/>
  <c r="M130" i="39" s="1"/>
  <c r="L129" i="39"/>
  <c r="M129" i="39" s="1"/>
  <c r="L128" i="39"/>
  <c r="M128" i="39" s="1"/>
  <c r="M131" i="39" s="1"/>
  <c r="H122" i="39"/>
  <c r="L121" i="39"/>
  <c r="M121" i="39" s="1"/>
  <c r="L120" i="39"/>
  <c r="M120" i="39" s="1"/>
  <c r="L119" i="39"/>
  <c r="M119" i="39" s="1"/>
  <c r="M122" i="39" s="1"/>
  <c r="H113" i="39"/>
  <c r="L112" i="39"/>
  <c r="M112" i="39" s="1"/>
  <c r="L111" i="39"/>
  <c r="M111" i="39" s="1"/>
  <c r="L110" i="39"/>
  <c r="M110" i="39" s="1"/>
  <c r="H104" i="39"/>
  <c r="L103" i="39"/>
  <c r="M103" i="39" s="1"/>
  <c r="L102" i="39"/>
  <c r="M102" i="39" s="1"/>
  <c r="L101" i="39"/>
  <c r="M101" i="39" s="1"/>
  <c r="H95" i="39"/>
  <c r="L94" i="39"/>
  <c r="M94" i="39" s="1"/>
  <c r="L93" i="39"/>
  <c r="M93" i="39" s="1"/>
  <c r="L92" i="39"/>
  <c r="M92" i="39" s="1"/>
  <c r="L91" i="39"/>
  <c r="M91" i="39" s="1"/>
  <c r="H85" i="39"/>
  <c r="L84" i="39"/>
  <c r="M84" i="39" s="1"/>
  <c r="L83" i="39"/>
  <c r="M83" i="39" s="1"/>
  <c r="L82" i="39"/>
  <c r="M82" i="39" s="1"/>
  <c r="H76" i="39"/>
  <c r="L75" i="39"/>
  <c r="M75" i="39" s="1"/>
  <c r="L74" i="39"/>
  <c r="M74" i="39" s="1"/>
  <c r="L73" i="39"/>
  <c r="M73" i="39" s="1"/>
  <c r="L72" i="39"/>
  <c r="M72" i="39" s="1"/>
  <c r="H186" i="38"/>
  <c r="L185" i="38"/>
  <c r="M185" i="38" s="1"/>
  <c r="L184" i="38"/>
  <c r="M184" i="38" s="1"/>
  <c r="L183" i="38"/>
  <c r="M183" i="38" s="1"/>
  <c r="M186" i="38" s="1"/>
  <c r="H177" i="38"/>
  <c r="L176" i="38"/>
  <c r="M176" i="38" s="1"/>
  <c r="L175" i="38"/>
  <c r="M175" i="38" s="1"/>
  <c r="L174" i="38"/>
  <c r="M174" i="38" s="1"/>
  <c r="M177" i="38" s="1"/>
  <c r="H168" i="38"/>
  <c r="L167" i="38"/>
  <c r="M167" i="38" s="1"/>
  <c r="L166" i="38"/>
  <c r="M166" i="38" s="1"/>
  <c r="L165" i="38"/>
  <c r="M165" i="38" s="1"/>
  <c r="L164" i="38"/>
  <c r="M164" i="38" s="1"/>
  <c r="H158" i="38"/>
  <c r="L157" i="38"/>
  <c r="M157" i="38" s="1"/>
  <c r="L156" i="38"/>
  <c r="M156" i="38" s="1"/>
  <c r="L155" i="38"/>
  <c r="M155" i="38" s="1"/>
  <c r="L154" i="38"/>
  <c r="M154" i="38" s="1"/>
  <c r="M158" i="38" s="1"/>
  <c r="H148" i="38"/>
  <c r="L147" i="38"/>
  <c r="M147" i="38" s="1"/>
  <c r="L146" i="38"/>
  <c r="M146" i="38" s="1"/>
  <c r="L145" i="38"/>
  <c r="M145" i="38" s="1"/>
  <c r="M148" i="38" s="1"/>
  <c r="H139" i="38"/>
  <c r="L138" i="38"/>
  <c r="M138" i="38" s="1"/>
  <c r="L137" i="38"/>
  <c r="M137" i="38" s="1"/>
  <c r="L136" i="38"/>
  <c r="M136" i="38" s="1"/>
  <c r="M139" i="38" s="1"/>
  <c r="H130" i="38"/>
  <c r="L129" i="38"/>
  <c r="M129" i="38" s="1"/>
  <c r="L128" i="38"/>
  <c r="M128" i="38" s="1"/>
  <c r="L127" i="38"/>
  <c r="M127" i="38" s="1"/>
  <c r="M130" i="38" s="1"/>
  <c r="H121" i="38"/>
  <c r="L120" i="38"/>
  <c r="M120" i="38" s="1"/>
  <c r="L119" i="38"/>
  <c r="M119" i="38" s="1"/>
  <c r="L118" i="38"/>
  <c r="M118" i="38" s="1"/>
  <c r="M121" i="38" s="1"/>
  <c r="H112" i="38"/>
  <c r="L111" i="38"/>
  <c r="M111" i="38" s="1"/>
  <c r="L110" i="38"/>
  <c r="M110" i="38" s="1"/>
  <c r="L109" i="38"/>
  <c r="M109" i="38" s="1"/>
  <c r="M112" i="38" s="1"/>
  <c r="H103" i="38"/>
  <c r="L102" i="38"/>
  <c r="M102" i="38" s="1"/>
  <c r="L101" i="38"/>
  <c r="M101" i="38" s="1"/>
  <c r="L100" i="38"/>
  <c r="M100" i="38" s="1"/>
  <c r="M103" i="38" s="1"/>
  <c r="H94" i="38"/>
  <c r="L93" i="38"/>
  <c r="M93" i="38" s="1"/>
  <c r="L92" i="38"/>
  <c r="M92" i="38" s="1"/>
  <c r="L91" i="38"/>
  <c r="M91" i="38" s="1"/>
  <c r="L90" i="38"/>
  <c r="M90" i="38" s="1"/>
  <c r="H84" i="38"/>
  <c r="L83" i="38"/>
  <c r="M83" i="38" s="1"/>
  <c r="L82" i="38"/>
  <c r="M82" i="38" s="1"/>
  <c r="L81" i="38"/>
  <c r="M81" i="38" s="1"/>
  <c r="H75" i="38"/>
  <c r="L74" i="38"/>
  <c r="M74" i="38" s="1"/>
  <c r="L73" i="38"/>
  <c r="M73" i="38" s="1"/>
  <c r="L72" i="38"/>
  <c r="M72" i="38" s="1"/>
  <c r="L71" i="38"/>
  <c r="M71" i="38" s="1"/>
  <c r="M75" i="38" s="1"/>
  <c r="H186" i="30"/>
  <c r="L185" i="30"/>
  <c r="M185" i="30" s="1"/>
  <c r="L184" i="30"/>
  <c r="M184" i="30" s="1"/>
  <c r="L183" i="30"/>
  <c r="M183" i="30" s="1"/>
  <c r="M186" i="30" s="1"/>
  <c r="H177" i="30"/>
  <c r="L176" i="30"/>
  <c r="M176" i="30" s="1"/>
  <c r="L175" i="30"/>
  <c r="M175" i="30" s="1"/>
  <c r="L174" i="30"/>
  <c r="M174" i="30" s="1"/>
  <c r="M177" i="30" s="1"/>
  <c r="H168" i="30"/>
  <c r="L167" i="30"/>
  <c r="M167" i="30" s="1"/>
  <c r="L166" i="30"/>
  <c r="M166" i="30" s="1"/>
  <c r="L165" i="30"/>
  <c r="M165" i="30" s="1"/>
  <c r="L164" i="30"/>
  <c r="M164" i="30" s="1"/>
  <c r="H158" i="30"/>
  <c r="L157" i="30"/>
  <c r="M157" i="30" s="1"/>
  <c r="L156" i="30"/>
  <c r="M156" i="30" s="1"/>
  <c r="L155" i="30"/>
  <c r="M155" i="30" s="1"/>
  <c r="L154" i="30"/>
  <c r="M154" i="30" s="1"/>
  <c r="M158" i="30" s="1"/>
  <c r="H148" i="30"/>
  <c r="L147" i="30"/>
  <c r="M147" i="30" s="1"/>
  <c r="L146" i="30"/>
  <c r="M146" i="30" s="1"/>
  <c r="L145" i="30"/>
  <c r="M145" i="30" s="1"/>
  <c r="M148" i="30" s="1"/>
  <c r="H139" i="30"/>
  <c r="L138" i="30"/>
  <c r="M138" i="30" s="1"/>
  <c r="L137" i="30"/>
  <c r="M137" i="30" s="1"/>
  <c r="L136" i="30"/>
  <c r="M136" i="30" s="1"/>
  <c r="L135" i="30"/>
  <c r="M135" i="30" s="1"/>
  <c r="H129" i="30"/>
  <c r="L128" i="30"/>
  <c r="M128" i="30" s="1"/>
  <c r="L127" i="30"/>
  <c r="M127" i="30" s="1"/>
  <c r="L126" i="30"/>
  <c r="M126" i="30" s="1"/>
  <c r="H120" i="30"/>
  <c r="L119" i="30"/>
  <c r="M119" i="30" s="1"/>
  <c r="L118" i="30"/>
  <c r="M118" i="30" s="1"/>
  <c r="L117" i="30"/>
  <c r="M117" i="30" s="1"/>
  <c r="H111" i="30"/>
  <c r="L110" i="30"/>
  <c r="M110" i="30" s="1"/>
  <c r="L109" i="30"/>
  <c r="M109" i="30" s="1"/>
  <c r="L108" i="30"/>
  <c r="M108" i="30" s="1"/>
  <c r="H102" i="30"/>
  <c r="L101" i="30"/>
  <c r="M101" i="30" s="1"/>
  <c r="L100" i="30"/>
  <c r="M100" i="30" s="1"/>
  <c r="L99" i="30"/>
  <c r="M99" i="30" s="1"/>
  <c r="L98" i="30"/>
  <c r="M98" i="30" s="1"/>
  <c r="H92" i="30"/>
  <c r="L91" i="30"/>
  <c r="M91" i="30" s="1"/>
  <c r="L90" i="30"/>
  <c r="M90" i="30" s="1"/>
  <c r="L89" i="30"/>
  <c r="M89" i="30" s="1"/>
  <c r="L88" i="30"/>
  <c r="M88" i="30" s="1"/>
  <c r="H82" i="30"/>
  <c r="L81" i="30"/>
  <c r="M81" i="30" s="1"/>
  <c r="L80" i="30"/>
  <c r="M80" i="30" s="1"/>
  <c r="L79" i="30"/>
  <c r="M79" i="30" s="1"/>
  <c r="H73" i="30"/>
  <c r="L72" i="30"/>
  <c r="M72" i="30" s="1"/>
  <c r="L71" i="30"/>
  <c r="M71" i="30" s="1"/>
  <c r="L70" i="30"/>
  <c r="M70" i="30" s="1"/>
  <c r="L69" i="30"/>
  <c r="M69" i="30" s="1"/>
  <c r="M73" i="30" s="1"/>
  <c r="H205" i="37"/>
  <c r="L204" i="37"/>
  <c r="M204" i="37" s="1"/>
  <c r="L203" i="37"/>
  <c r="M203" i="37" s="1"/>
  <c r="L202" i="37"/>
  <c r="M202" i="37" s="1"/>
  <c r="H196" i="37"/>
  <c r="L195" i="37"/>
  <c r="M195" i="37" s="1"/>
  <c r="L194" i="37"/>
  <c r="M194" i="37" s="1"/>
  <c r="L193" i="37"/>
  <c r="M193" i="37" s="1"/>
  <c r="H187" i="37"/>
  <c r="L186" i="37"/>
  <c r="M186" i="37" s="1"/>
  <c r="L185" i="37"/>
  <c r="M185" i="37" s="1"/>
  <c r="L184" i="37"/>
  <c r="M184" i="37" s="1"/>
  <c r="L183" i="37"/>
  <c r="M183" i="37" s="1"/>
  <c r="H177" i="37"/>
  <c r="L176" i="37"/>
  <c r="M176" i="37" s="1"/>
  <c r="L175" i="37"/>
  <c r="M175" i="37" s="1"/>
  <c r="L174" i="37"/>
  <c r="M174" i="37" s="1"/>
  <c r="L173" i="37"/>
  <c r="M173" i="37" s="1"/>
  <c r="H167" i="37"/>
  <c r="L166" i="37"/>
  <c r="M166" i="37" s="1"/>
  <c r="L165" i="37"/>
  <c r="M165" i="37" s="1"/>
  <c r="L164" i="37"/>
  <c r="M164" i="37" s="1"/>
  <c r="H158" i="37"/>
  <c r="L157" i="37"/>
  <c r="M157" i="37" s="1"/>
  <c r="L156" i="37"/>
  <c r="M156" i="37" s="1"/>
  <c r="L155" i="37"/>
  <c r="M155" i="37" s="1"/>
  <c r="L154" i="37"/>
  <c r="M154" i="37" s="1"/>
  <c r="H148" i="37"/>
  <c r="L147" i="37"/>
  <c r="M147" i="37" s="1"/>
  <c r="L146" i="37"/>
  <c r="M146" i="37" s="1"/>
  <c r="L145" i="37"/>
  <c r="M145" i="37" s="1"/>
  <c r="H139" i="37"/>
  <c r="L138" i="37"/>
  <c r="M138" i="37" s="1"/>
  <c r="L137" i="37"/>
  <c r="M137" i="37" s="1"/>
  <c r="L136" i="37"/>
  <c r="M136" i="37" s="1"/>
  <c r="H130" i="37"/>
  <c r="L129" i="37"/>
  <c r="M129" i="37" s="1"/>
  <c r="L128" i="37"/>
  <c r="M128" i="37" s="1"/>
  <c r="L127" i="37"/>
  <c r="M127" i="37" s="1"/>
  <c r="M130" i="37" s="1"/>
  <c r="H121" i="37"/>
  <c r="L120" i="37"/>
  <c r="M120" i="37" s="1"/>
  <c r="L119" i="37"/>
  <c r="M119" i="37" s="1"/>
  <c r="L118" i="37"/>
  <c r="M118" i="37" s="1"/>
  <c r="L117" i="37"/>
  <c r="M117" i="37" s="1"/>
  <c r="H111" i="37"/>
  <c r="L110" i="37"/>
  <c r="M110" i="37" s="1"/>
  <c r="L109" i="37"/>
  <c r="M109" i="37" s="1"/>
  <c r="L108" i="37"/>
  <c r="M108" i="37" s="1"/>
  <c r="H102" i="37"/>
  <c r="L101" i="37"/>
  <c r="M101" i="37" s="1"/>
  <c r="L100" i="37"/>
  <c r="M100" i="37" s="1"/>
  <c r="L99" i="37"/>
  <c r="M99" i="37" s="1"/>
  <c r="H93" i="37"/>
  <c r="L92" i="37"/>
  <c r="M92" i="37" s="1"/>
  <c r="L91" i="37"/>
  <c r="M91" i="37" s="1"/>
  <c r="L90" i="37"/>
  <c r="M90" i="37" s="1"/>
  <c r="H84" i="37"/>
  <c r="L83" i="37"/>
  <c r="M83" i="37" s="1"/>
  <c r="L82" i="37"/>
  <c r="M82" i="37" s="1"/>
  <c r="L81" i="37"/>
  <c r="M81" i="37" s="1"/>
  <c r="H75" i="37"/>
  <c r="L74" i="37"/>
  <c r="M74" i="37" s="1"/>
  <c r="L73" i="37"/>
  <c r="M73" i="37" s="1"/>
  <c r="L72" i="37"/>
  <c r="M72" i="37" s="1"/>
  <c r="M75" i="37" l="1"/>
  <c r="M84" i="37"/>
  <c r="M93" i="37"/>
  <c r="M102" i="37"/>
  <c r="M167" i="37"/>
  <c r="M177" i="37"/>
  <c r="M196" i="37"/>
  <c r="M205" i="37"/>
  <c r="M104" i="39"/>
  <c r="M113" i="39"/>
  <c r="M83" i="41"/>
  <c r="M93" i="41"/>
  <c r="M157" i="41"/>
  <c r="M166" i="41"/>
  <c r="M175" i="41"/>
  <c r="M185" i="41"/>
  <c r="M214" i="41"/>
  <c r="M157" i="40"/>
  <c r="M175" i="40"/>
  <c r="M223" i="40"/>
  <c r="M204" i="40"/>
  <c r="M214" i="40"/>
  <c r="M148" i="40"/>
  <c r="M185" i="40"/>
  <c r="M83" i="40"/>
  <c r="M93" i="40"/>
  <c r="M85" i="39"/>
  <c r="M159" i="39"/>
  <c r="M168" i="39"/>
  <c r="M177" i="39"/>
  <c r="M196" i="39"/>
  <c r="M150" i="39"/>
  <c r="M187" i="39"/>
  <c r="M76" i="39"/>
  <c r="M95" i="39"/>
  <c r="M84" i="38"/>
  <c r="M168" i="38"/>
  <c r="M94" i="38"/>
  <c r="M111" i="30"/>
  <c r="M120" i="30"/>
  <c r="M129" i="30"/>
  <c r="M168" i="30"/>
  <c r="M102" i="30"/>
  <c r="M139" i="30"/>
  <c r="M82" i="30"/>
  <c r="M92" i="30"/>
  <c r="M111" i="37"/>
  <c r="M139" i="37"/>
  <c r="M187" i="37"/>
  <c r="M121" i="37"/>
  <c r="M148" i="37"/>
  <c r="M158" i="37"/>
  <c r="L22" i="39"/>
  <c r="L21" i="39"/>
  <c r="M21" i="39" s="1"/>
  <c r="M22" i="39"/>
  <c r="L20" i="39"/>
  <c r="M20" i="39" s="1"/>
  <c r="L21" i="41" l="1"/>
  <c r="M21" i="41" s="1"/>
  <c r="L22" i="41"/>
  <c r="M22" i="41" s="1"/>
  <c r="L20" i="41"/>
  <c r="M20" i="41" s="1"/>
  <c r="L22" i="40"/>
  <c r="L21" i="40"/>
  <c r="M21" i="40" s="1"/>
  <c r="M22" i="40"/>
  <c r="L20" i="40"/>
  <c r="M20" i="40" s="1"/>
  <c r="L41" i="39"/>
  <c r="M41" i="39" s="1"/>
  <c r="L39" i="39"/>
  <c r="L42" i="39"/>
  <c r="M42" i="39" s="1"/>
  <c r="L40" i="39"/>
  <c r="M40" i="39" s="1"/>
  <c r="M39" i="39"/>
  <c r="L30" i="39"/>
  <c r="L29" i="39"/>
  <c r="L32" i="39"/>
  <c r="M32" i="39" s="1"/>
  <c r="L31" i="39"/>
  <c r="M31" i="39" s="1"/>
  <c r="M30" i="39"/>
  <c r="M29" i="39"/>
  <c r="L60" i="38"/>
  <c r="L59" i="38"/>
  <c r="L58" i="38"/>
  <c r="M58" i="38" s="1"/>
  <c r="M59" i="38"/>
  <c r="M60" i="38"/>
  <c r="L57" i="38"/>
  <c r="M57" i="38" s="1"/>
  <c r="L49" i="38"/>
  <c r="M49" i="38" s="1"/>
  <c r="L48" i="38"/>
  <c r="M48" i="38" s="1"/>
  <c r="L50" i="38"/>
  <c r="M50" i="38" s="1"/>
  <c r="L41" i="38"/>
  <c r="L40" i="38"/>
  <c r="M40" i="38" s="1"/>
  <c r="M41" i="38"/>
  <c r="L39" i="38"/>
  <c r="M39" i="38" s="1"/>
  <c r="L32" i="38"/>
  <c r="L31" i="38"/>
  <c r="M31" i="38" s="1"/>
  <c r="M32" i="38"/>
  <c r="L30" i="38"/>
  <c r="M30" i="38" s="1"/>
  <c r="L23" i="38"/>
  <c r="L22" i="38"/>
  <c r="L21" i="38"/>
  <c r="M21" i="38" s="1"/>
  <c r="M22" i="38"/>
  <c r="M23" i="38"/>
  <c r="L20" i="38"/>
  <c r="M20" i="38" s="1"/>
  <c r="L58" i="30"/>
  <c r="L57" i="30"/>
  <c r="M57" i="30" s="1"/>
  <c r="M58" i="30"/>
  <c r="L56" i="30"/>
  <c r="M56" i="30" s="1"/>
  <c r="L49" i="30"/>
  <c r="L48" i="30"/>
  <c r="M48" i="30" s="1"/>
  <c r="M49" i="30"/>
  <c r="L47" i="30"/>
  <c r="M47" i="30" s="1"/>
  <c r="L40" i="30"/>
  <c r="L39" i="30"/>
  <c r="M39" i="30" s="1"/>
  <c r="M40" i="30"/>
  <c r="L38" i="30"/>
  <c r="M38" i="30" s="1"/>
  <c r="L31" i="30"/>
  <c r="M31" i="30" s="1"/>
  <c r="L30" i="30"/>
  <c r="M30" i="30" s="1"/>
  <c r="L29" i="30"/>
  <c r="M29" i="30" s="1"/>
  <c r="L22" i="30"/>
  <c r="L21" i="30"/>
  <c r="M21" i="30" s="1"/>
  <c r="M22" i="30"/>
  <c r="L20" i="30"/>
  <c r="M20" i="30" s="1"/>
  <c r="L42" i="37"/>
  <c r="M42" i="37" s="1"/>
  <c r="L39" i="37"/>
  <c r="M39" i="37" s="1"/>
  <c r="L41" i="37"/>
  <c r="M41" i="37" s="1"/>
  <c r="L40" i="37"/>
  <c r="M40" i="37" s="1"/>
  <c r="L32" i="37"/>
  <c r="L31" i="37"/>
  <c r="M31" i="37" s="1"/>
  <c r="M32" i="37"/>
  <c r="L30" i="37"/>
  <c r="M30" i="37" s="1"/>
  <c r="L23" i="37"/>
  <c r="M23" i="37" s="1"/>
  <c r="L22" i="37"/>
  <c r="M22" i="37" s="1"/>
  <c r="L21" i="37"/>
  <c r="M21" i="37" s="1"/>
  <c r="L20" i="37"/>
  <c r="M20" i="37" s="1"/>
  <c r="M59" i="41" l="1"/>
  <c r="H59" i="41"/>
  <c r="M50" i="41"/>
  <c r="H50" i="41"/>
  <c r="M41" i="41"/>
  <c r="H41" i="41"/>
  <c r="M32" i="41"/>
  <c r="H32" i="41"/>
  <c r="M23" i="41"/>
  <c r="H23" i="41"/>
  <c r="M59" i="40"/>
  <c r="H59" i="40"/>
  <c r="M50" i="40"/>
  <c r="H50" i="40"/>
  <c r="M41" i="40"/>
  <c r="H41" i="40"/>
  <c r="M32" i="40"/>
  <c r="H32" i="40"/>
  <c r="M23" i="40"/>
  <c r="H23" i="40"/>
  <c r="M61" i="39"/>
  <c r="H61" i="39"/>
  <c r="M52" i="39"/>
  <c r="H52" i="39"/>
  <c r="M43" i="39"/>
  <c r="H43" i="39"/>
  <c r="M33" i="39"/>
  <c r="H33" i="39"/>
  <c r="M23" i="39"/>
  <c r="H23" i="39"/>
  <c r="M62" i="41" l="1"/>
  <c r="H62" i="41"/>
  <c r="M62" i="40"/>
  <c r="H62" i="40"/>
  <c r="M64" i="39"/>
  <c r="H64" i="39"/>
  <c r="M61" i="38"/>
  <c r="H61" i="38"/>
  <c r="M51" i="38"/>
  <c r="H51" i="38"/>
  <c r="M42" i="38"/>
  <c r="H42" i="38"/>
  <c r="M33" i="38"/>
  <c r="H33" i="38"/>
  <c r="M24" i="38"/>
  <c r="H24" i="38"/>
  <c r="M63" i="38" l="1"/>
  <c r="H63" i="38"/>
  <c r="M61" i="37"/>
  <c r="H61" i="37"/>
  <c r="M52" i="37"/>
  <c r="H52" i="37"/>
  <c r="M43" i="37"/>
  <c r="H43" i="37"/>
  <c r="M33" i="37"/>
  <c r="H33" i="37"/>
  <c r="M24" i="37"/>
  <c r="H24" i="37"/>
  <c r="M64" i="37" l="1"/>
  <c r="H64" i="37"/>
  <c r="H41" i="30" l="1"/>
  <c r="H59" i="30"/>
  <c r="H50" i="30"/>
  <c r="H32" i="30"/>
  <c r="H23" i="30"/>
  <c r="M50" i="30" l="1"/>
  <c r="M59" i="30"/>
  <c r="H61" i="30"/>
  <c r="M41" i="30" l="1"/>
  <c r="M32" i="30"/>
  <c r="M23" i="30"/>
  <c r="M61" i="30" l="1"/>
</calcChain>
</file>

<file path=xl/sharedStrings.xml><?xml version="1.0" encoding="utf-8"?>
<sst xmlns="http://schemas.openxmlformats.org/spreadsheetml/2006/main" count="2334" uniqueCount="83">
  <si>
    <t>Месторождение</t>
  </si>
  <si>
    <t>ОАО "Славнефть-Мегионнефтегаз"</t>
  </si>
  <si>
    <t>предприятие</t>
  </si>
  <si>
    <t>Раздел:</t>
  </si>
  <si>
    <t>"Сопутствующие услуги, связанные с бурением скважин и ЗБС"</t>
  </si>
  <si>
    <t>Тип  сделки:</t>
  </si>
  <si>
    <t>территория   производства работ (месторождение или нефтепромысел)</t>
  </si>
  <si>
    <t xml:space="preserve"> № п/п</t>
  </si>
  <si>
    <t>Номенклатура</t>
  </si>
  <si>
    <t>Метраж на 1 скв. (L)</t>
  </si>
  <si>
    <t>Кол-во скважин</t>
  </si>
  <si>
    <t>Всего стоимость работ,  руб.без НДС</t>
  </si>
  <si>
    <t xml:space="preserve">Всего по месторождению </t>
  </si>
  <si>
    <t>В процессе бурения скважины возможно изменение ее конструкции.</t>
  </si>
  <si>
    <t xml:space="preserve">(подпись руководителя, печать)  </t>
  </si>
  <si>
    <t xml:space="preserve">  Объем, начальная стоимость и номенклатура  работ по лоту  на 2015 год:</t>
  </si>
  <si>
    <t>Количество безметражных работ,ч</t>
  </si>
  <si>
    <t>Стоимость 1м проходки (1 часа безметражных работ), руб.без НДС</t>
  </si>
  <si>
    <t>Cтоимость работ на 1 скв.,руб. без НДС</t>
  </si>
  <si>
    <t>Месторождение Аганское, Восточно-Охтеурское, Узунское, Ининское, Луговое</t>
  </si>
  <si>
    <t>Месторождение Аганское</t>
  </si>
  <si>
    <t>Месторождение Восточно-Охтеурское</t>
  </si>
  <si>
    <t>Месторождение Узунское</t>
  </si>
  <si>
    <t>Месторождение Ининское</t>
  </si>
  <si>
    <t>Месторождение Луговое</t>
  </si>
  <si>
    <t>ЛОТ № 209-2</t>
  </si>
  <si>
    <t>Всего по ЛОТу № 209-2</t>
  </si>
  <si>
    <t>Технологическое сопровождение отработки долот при строительстве наклонно-направленных скважин</t>
  </si>
  <si>
    <t>Технологическое сопровождение отработки долот при строительстве горизонтальных скважин</t>
  </si>
  <si>
    <t>Технологическое сопровождение отработки долот при строительстве водозаборных скважин</t>
  </si>
  <si>
    <t>Бурение наклонно-направленных участков,м</t>
  </si>
  <si>
    <t>Бурение горизонтальных участков,м</t>
  </si>
  <si>
    <t>Стоимость 1м проходки при наклонно-направленном бурении, руб.без НДС</t>
  </si>
  <si>
    <t>Стоимость 1м проходки при горизонтальном бурении, руб.без НДС</t>
  </si>
  <si>
    <t xml:space="preserve">Стоимость за 1 ч безметражных работ, руб. без НДС </t>
  </si>
  <si>
    <t>"Технологическое сопровождение отработки долот"</t>
  </si>
  <si>
    <t>Всего по ЛОТу № 209-1</t>
  </si>
  <si>
    <t>ЛОТ № 209-1</t>
  </si>
  <si>
    <t>Месторождение З-Усть-Балыкское,Северо-Асомкинское, Западно-Асомкинское</t>
  </si>
  <si>
    <t>Месторождение З-Усть-Балыкское</t>
  </si>
  <si>
    <t>Месторождение Северо-Асомкинское</t>
  </si>
  <si>
    <t>Месторождение Западно-Асомкинское</t>
  </si>
  <si>
    <t xml:space="preserve">Месторождение </t>
  </si>
  <si>
    <t>Всего по ЛОТу № 209-3</t>
  </si>
  <si>
    <t>ЛОТ № 209-3</t>
  </si>
  <si>
    <t>Месторождение Кетовское, Островное, Северо-Островное, Локосовское, Ново-Покурское</t>
  </si>
  <si>
    <t>Месторождение Кетовское</t>
  </si>
  <si>
    <t>Месторождение Островное</t>
  </si>
  <si>
    <t>Месторождение Северо-Островное</t>
  </si>
  <si>
    <t>Месторождение Локосовское</t>
  </si>
  <si>
    <t>Месторождение Ново-Покурское</t>
  </si>
  <si>
    <t>Всего по ЛОТу № 209-4</t>
  </si>
  <si>
    <t>ЛОТ № 209-4</t>
  </si>
  <si>
    <t>Месторождение Мегионское, Ватинское, Северо-Покурское</t>
  </si>
  <si>
    <t>Месторождение Мегионское</t>
  </si>
  <si>
    <t>Месторождение Ватинское</t>
  </si>
  <si>
    <t>Месторождение Северо-Покурское</t>
  </si>
  <si>
    <t>Всего по ЛОТу № 209-5</t>
  </si>
  <si>
    <t>ЛОТ № 209-5</t>
  </si>
  <si>
    <t>Месторождение Тайлаковское</t>
  </si>
  <si>
    <t>Всего по ЛОТу № 209-6</t>
  </si>
  <si>
    <t>ЛОТ № 209-6</t>
  </si>
  <si>
    <t>Месторождение Ачимовское</t>
  </si>
  <si>
    <t>2.1.</t>
  </si>
  <si>
    <r>
      <t>Примечание:
Заказчик обеспечивает: 1.  Э</t>
    </r>
    <r>
      <rPr>
        <sz val="12"/>
        <rFont val="Times New Roman"/>
        <family val="1"/>
        <charset val="204"/>
      </rPr>
      <t xml:space="preserve">лектрическое подключение вагон-домов.
                                              2.  К безметражным работам относятся: работы выполненные при проработке ствола скважины с работающим забойным двигателем, разбуривании цементных стаканов, срезке с цементного моста или без такого.
                                              </t>
    </r>
  </si>
  <si>
    <t>В лоте обязательно заполняются все стоимости по всем месторождениям.</t>
  </si>
  <si>
    <t>Форма 8</t>
  </si>
  <si>
    <t>Форма 10</t>
  </si>
  <si>
    <t>Форма 11</t>
  </si>
  <si>
    <t>Форма 12</t>
  </si>
  <si>
    <t>Форма 13</t>
  </si>
  <si>
    <r>
      <rPr>
        <b/>
        <sz val="12"/>
        <rFont val="Times New Roman"/>
        <family val="1"/>
        <charset val="204"/>
      </rPr>
      <t xml:space="preserve">Примечание: </t>
    </r>
    <r>
      <rPr>
        <sz val="12"/>
        <rFont val="Times New Roman"/>
        <family val="1"/>
        <charset val="204"/>
      </rPr>
      <t>В случае изменения производственной программы, будет применяться опцион  с учетом стоимостей, указанных в лоте.</t>
    </r>
  </si>
  <si>
    <t>Форма 9</t>
  </si>
  <si>
    <t>Количество метров проходки на 1 скв.,м</t>
  </si>
  <si>
    <t>Количество безметражных работ,м</t>
  </si>
  <si>
    <t>Кол-во скважин,шт.</t>
  </si>
  <si>
    <t>Стоимость инженерно-технического сопровождения за 1м проходки (1 м безметражных работ), руб.без НДС</t>
  </si>
  <si>
    <t>Cтоимость сопровождения на 1 скв.,руб. без НДС</t>
  </si>
  <si>
    <t>Всего стоимость сопровождения,  руб.без НДС</t>
  </si>
  <si>
    <t>Стоимость сопрождения 1м проходки при наклонно-направленном бурении, руб.без НДС</t>
  </si>
  <si>
    <t>Стоимость сопровождения 1м проходки при горизонтальном бурении, руб.без НДС</t>
  </si>
  <si>
    <t xml:space="preserve">Стоимость  1 м безметражных работ, руб. без НДС </t>
  </si>
  <si>
    <r>
      <t>Примечание:
Заказчик обеспечивает:    1.  Э</t>
    </r>
    <r>
      <rPr>
        <sz val="12"/>
        <rFont val="Times New Roman"/>
        <family val="1"/>
        <charset val="204"/>
      </rPr>
      <t xml:space="preserve">лектрическое подключение вагон-домов.
                                              2.  К безметражным работам относятся: работы выполненные при проработке ствола скважины с работающим забойным двигателем, разбуривании цементных стаканов, срезке с цементного моста или без такого.
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</si>
</sst>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"/>
      <family val="2"/>
      <charset val="204"/>
    </font>
    <font>
      <b/>
      <u/>
      <sz val="26"/>
      <name val="Times New Roman"/>
      <family val="1"/>
      <charset val="204"/>
    </font>
    <font>
      <sz val="2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6" fillId="0" borderId="0"/>
    <xf numFmtId="9" fontId="16" fillId="0" borderId="0" applyFont="0" applyFill="0" applyBorder="0" applyAlignment="0" applyProtection="0"/>
  </cellStyleXfs>
  <cellXfs count="125">
    <xf numFmtId="0" fontId="0" fillId="0" borderId="0" xfId="0"/>
    <xf numFmtId="0" fontId="2" fillId="0" borderId="0" xfId="1" applyFont="1"/>
    <xf numFmtId="3" fontId="2" fillId="0" borderId="0" xfId="1" applyNumberFormat="1" applyFont="1"/>
    <xf numFmtId="3" fontId="5" fillId="0" borderId="0" xfId="1" applyNumberFormat="1" applyFont="1" applyAlignment="1"/>
    <xf numFmtId="0" fontId="2" fillId="0" borderId="0" xfId="1" applyFont="1" applyAlignment="1">
      <alignment horizontal="center"/>
    </xf>
    <xf numFmtId="0" fontId="6" fillId="0" borderId="0" xfId="1" applyFont="1" applyBorder="1" applyAlignment="1">
      <alignment horizontal="left"/>
    </xf>
    <xf numFmtId="3" fontId="7" fillId="0" borderId="0" xfId="1" applyNumberFormat="1" applyFont="1" applyAlignment="1">
      <alignment horizontal="left"/>
    </xf>
    <xf numFmtId="0" fontId="8" fillId="0" borderId="0" xfId="1" applyFont="1" applyBorder="1" applyAlignment="1"/>
    <xf numFmtId="0" fontId="8" fillId="0" borderId="0" xfId="1" applyFont="1" applyBorder="1"/>
    <xf numFmtId="0" fontId="6" fillId="0" borderId="0" xfId="1" applyFont="1" applyAlignment="1">
      <alignment horizontal="center"/>
    </xf>
    <xf numFmtId="0" fontId="6" fillId="0" borderId="0" xfId="1" applyFont="1" applyAlignment="1"/>
    <xf numFmtId="0" fontId="7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9" fillId="0" borderId="0" xfId="1" applyFont="1" applyAlignment="1">
      <alignment vertical="center" wrapText="1"/>
    </xf>
    <xf numFmtId="3" fontId="10" fillId="0" borderId="5" xfId="1" applyNumberFormat="1" applyFont="1" applyBorder="1" applyAlignment="1">
      <alignment horizontal="center" vertical="center" wrapText="1"/>
    </xf>
    <xf numFmtId="0" fontId="11" fillId="0" borderId="0" xfId="1" applyFont="1" applyAlignment="1">
      <alignment vertical="center" wrapText="1"/>
    </xf>
    <xf numFmtId="0" fontId="6" fillId="0" borderId="6" xfId="1" applyFont="1" applyBorder="1" applyAlignment="1">
      <alignment horizontal="center" vertical="center" wrapText="1"/>
    </xf>
    <xf numFmtId="3" fontId="10" fillId="0" borderId="9" xfId="1" applyNumberFormat="1" applyFont="1" applyBorder="1" applyAlignment="1">
      <alignment horizontal="center" vertical="center" wrapText="1"/>
    </xf>
    <xf numFmtId="3" fontId="10" fillId="0" borderId="7" xfId="1" applyNumberFormat="1" applyFont="1" applyBorder="1" applyAlignment="1">
      <alignment horizontal="center" vertical="center" wrapText="1"/>
    </xf>
    <xf numFmtId="3" fontId="10" fillId="0" borderId="11" xfId="1" applyNumberFormat="1" applyFont="1" applyBorder="1" applyAlignment="1">
      <alignment horizontal="center" vertical="center" wrapText="1"/>
    </xf>
    <xf numFmtId="0" fontId="13" fillId="0" borderId="0" xfId="1" applyFont="1" applyAlignment="1">
      <alignment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3" fontId="6" fillId="0" borderId="0" xfId="1" applyNumberFormat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3" fontId="10" fillId="0" borderId="0" xfId="1" applyNumberFormat="1" applyFont="1" applyBorder="1" applyAlignment="1">
      <alignment horizontal="center" vertical="center" wrapText="1"/>
    </xf>
    <xf numFmtId="0" fontId="14" fillId="0" borderId="0" xfId="1" applyFont="1" applyAlignment="1">
      <alignment vertical="center" wrapText="1"/>
    </xf>
    <xf numFmtId="0" fontId="12" fillId="0" borderId="0" xfId="1" applyNumberFormat="1" applyFont="1" applyBorder="1" applyAlignment="1">
      <alignment horizontal="left" vertical="center" wrapText="1"/>
    </xf>
    <xf numFmtId="3" fontId="12" fillId="0" borderId="0" xfId="1" applyNumberFormat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0" fontId="11" fillId="3" borderId="19" xfId="1" applyFont="1" applyFill="1" applyBorder="1" applyAlignment="1">
      <alignment horizontal="center" vertical="center" wrapText="1"/>
    </xf>
    <xf numFmtId="3" fontId="10" fillId="3" borderId="14" xfId="1" applyNumberFormat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  <xf numFmtId="3" fontId="10" fillId="3" borderId="16" xfId="1" applyNumberFormat="1" applyFont="1" applyFill="1" applyBorder="1" applyAlignment="1">
      <alignment horizontal="center" vertical="center" wrapText="1"/>
    </xf>
    <xf numFmtId="3" fontId="10" fillId="3" borderId="15" xfId="1" applyNumberFormat="1" applyFont="1" applyFill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0" fontId="9" fillId="0" borderId="0" xfId="1" applyFont="1" applyAlignment="1"/>
    <xf numFmtId="0" fontId="2" fillId="0" borderId="0" xfId="1" applyFont="1" applyAlignment="1"/>
    <xf numFmtId="3" fontId="6" fillId="0" borderId="0" xfId="1" applyNumberFormat="1" applyFont="1" applyBorder="1" applyAlignment="1"/>
    <xf numFmtId="3" fontId="4" fillId="0" borderId="0" xfId="1" applyNumberFormat="1" applyFont="1" applyBorder="1" applyAlignment="1"/>
    <xf numFmtId="3" fontId="6" fillId="0" borderId="0" xfId="1" applyNumberFormat="1" applyFont="1" applyAlignment="1">
      <alignment horizontal="center"/>
    </xf>
    <xf numFmtId="0" fontId="4" fillId="0" borderId="0" xfId="1" applyFont="1" applyBorder="1" applyAlignment="1">
      <alignment horizontal="left"/>
    </xf>
    <xf numFmtId="3" fontId="4" fillId="0" borderId="0" xfId="1" applyNumberFormat="1" applyFont="1" applyBorder="1" applyAlignment="1">
      <alignment horizontal="left"/>
    </xf>
    <xf numFmtId="3" fontId="4" fillId="0" borderId="0" xfId="1" applyNumberFormat="1" applyFont="1" applyBorder="1" applyAlignment="1">
      <alignment horizontal="right"/>
    </xf>
    <xf numFmtId="3" fontId="3" fillId="0" borderId="0" xfId="1" applyNumberFormat="1" applyFont="1" applyBorder="1" applyAlignment="1">
      <alignment horizontal="left"/>
    </xf>
    <xf numFmtId="3" fontId="3" fillId="0" borderId="0" xfId="1" applyNumberFormat="1" applyFont="1" applyBorder="1" applyAlignment="1">
      <alignment horizontal="right"/>
    </xf>
    <xf numFmtId="0" fontId="15" fillId="0" borderId="0" xfId="1" applyFont="1" applyAlignment="1">
      <alignment horizontal="center"/>
    </xf>
    <xf numFmtId="0" fontId="15" fillId="0" borderId="0" xfId="1" applyFont="1" applyAlignment="1">
      <alignment horizontal="left"/>
    </xf>
    <xf numFmtId="0" fontId="15" fillId="0" borderId="0" xfId="1" applyFont="1"/>
    <xf numFmtId="3" fontId="15" fillId="0" borderId="0" xfId="1" applyNumberFormat="1" applyFont="1"/>
    <xf numFmtId="0" fontId="10" fillId="2" borderId="10" xfId="1" applyFont="1" applyFill="1" applyBorder="1" applyAlignment="1">
      <alignment horizontal="center" vertical="center" wrapText="1"/>
    </xf>
    <xf numFmtId="0" fontId="12" fillId="2" borderId="15" xfId="1" applyFont="1" applyFill="1" applyBorder="1" applyAlignment="1">
      <alignment horizontal="center" vertical="center" wrapText="1"/>
    </xf>
    <xf numFmtId="3" fontId="12" fillId="2" borderId="14" xfId="1" applyNumberFormat="1" applyFont="1" applyFill="1" applyBorder="1" applyAlignment="1">
      <alignment horizontal="center" vertical="center" wrapText="1"/>
    </xf>
    <xf numFmtId="3" fontId="12" fillId="2" borderId="16" xfId="1" applyNumberFormat="1" applyFont="1" applyFill="1" applyBorder="1" applyAlignment="1">
      <alignment horizontal="center" vertical="center" wrapText="1"/>
    </xf>
    <xf numFmtId="3" fontId="12" fillId="2" borderId="15" xfId="1" applyNumberFormat="1" applyFont="1" applyFill="1" applyBorder="1" applyAlignment="1">
      <alignment horizontal="center" vertical="center" wrapText="1"/>
    </xf>
    <xf numFmtId="3" fontId="12" fillId="2" borderId="17" xfId="1" applyNumberFormat="1" applyFont="1" applyFill="1" applyBorder="1" applyAlignment="1">
      <alignment horizontal="center" vertical="center" wrapText="1"/>
    </xf>
    <xf numFmtId="0" fontId="2" fillId="0" borderId="0" xfId="1" applyFont="1" applyFill="1"/>
    <xf numFmtId="0" fontId="9" fillId="0" borderId="21" xfId="1" applyFont="1" applyBorder="1" applyAlignment="1">
      <alignment vertical="center" wrapText="1"/>
    </xf>
    <xf numFmtId="3" fontId="10" fillId="0" borderId="24" xfId="1" applyNumberFormat="1" applyFont="1" applyBorder="1" applyAlignment="1">
      <alignment horizontal="center" vertical="center" wrapText="1"/>
    </xf>
    <xf numFmtId="0" fontId="10" fillId="0" borderId="25" xfId="1" applyFont="1" applyFill="1" applyBorder="1" applyAlignment="1">
      <alignment horizontal="center" vertical="center" wrapText="1"/>
    </xf>
    <xf numFmtId="3" fontId="10" fillId="0" borderId="22" xfId="1" applyNumberFormat="1" applyFont="1" applyBorder="1" applyAlignment="1">
      <alignment horizontal="center" vertical="center" wrapText="1"/>
    </xf>
    <xf numFmtId="0" fontId="6" fillId="0" borderId="28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3" fontId="10" fillId="0" borderId="38" xfId="1" applyNumberFormat="1" applyFont="1" applyBorder="1" applyAlignment="1">
      <alignment horizontal="center" vertical="center" wrapText="1"/>
    </xf>
    <xf numFmtId="3" fontId="6" fillId="0" borderId="28" xfId="1" applyNumberFormat="1" applyFont="1" applyBorder="1" applyAlignment="1">
      <alignment horizontal="center" vertical="center" wrapText="1"/>
    </xf>
    <xf numFmtId="0" fontId="8" fillId="0" borderId="0" xfId="1" applyFont="1" applyBorder="1" applyAlignment="1">
      <alignment horizontal="left"/>
    </xf>
    <xf numFmtId="4" fontId="10" fillId="0" borderId="7" xfId="1" applyNumberFormat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/>
    </xf>
    <xf numFmtId="0" fontId="8" fillId="0" borderId="0" xfId="1" applyFont="1" applyBorder="1" applyAlignment="1">
      <alignment horizontal="left"/>
    </xf>
    <xf numFmtId="0" fontId="8" fillId="0" borderId="0" xfId="1" applyFont="1" applyBorder="1" applyAlignment="1">
      <alignment horizontal="left"/>
    </xf>
    <xf numFmtId="4" fontId="10" fillId="0" borderId="11" xfId="1" applyNumberFormat="1" applyFont="1" applyBorder="1" applyAlignment="1">
      <alignment horizontal="center" vertical="center" wrapText="1"/>
    </xf>
    <xf numFmtId="4" fontId="12" fillId="2" borderId="16" xfId="1" applyNumberFormat="1" applyFont="1" applyFill="1" applyBorder="1" applyAlignment="1">
      <alignment horizontal="center" vertical="center" wrapText="1"/>
    </xf>
    <xf numFmtId="4" fontId="12" fillId="2" borderId="17" xfId="1" applyNumberFormat="1" applyFont="1" applyFill="1" applyBorder="1" applyAlignment="1">
      <alignment horizontal="center" vertical="center" wrapText="1"/>
    </xf>
    <xf numFmtId="4" fontId="10" fillId="3" borderId="17" xfId="1" applyNumberFormat="1" applyFont="1" applyFill="1" applyBorder="1" applyAlignment="1">
      <alignment horizontal="center" vertical="center" wrapText="1"/>
    </xf>
    <xf numFmtId="4" fontId="10" fillId="0" borderId="38" xfId="1" applyNumberFormat="1" applyFont="1" applyBorder="1" applyAlignment="1">
      <alignment horizontal="center" vertical="center" wrapText="1"/>
    </xf>
    <xf numFmtId="4" fontId="10" fillId="0" borderId="5" xfId="1" applyNumberFormat="1" applyFont="1" applyBorder="1" applyAlignment="1">
      <alignment horizontal="center" vertical="center" wrapText="1"/>
    </xf>
    <xf numFmtId="0" fontId="3" fillId="0" borderId="0" xfId="1" applyFont="1" applyAlignment="1"/>
    <xf numFmtId="0" fontId="18" fillId="0" borderId="0" xfId="1" applyFont="1"/>
    <xf numFmtId="0" fontId="6" fillId="0" borderId="36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6" fillId="0" borderId="36" xfId="1" applyFont="1" applyBorder="1" applyAlignment="1">
      <alignment horizontal="center" vertical="center" wrapText="1"/>
    </xf>
    <xf numFmtId="0" fontId="6" fillId="0" borderId="37" xfId="1" applyFont="1" applyBorder="1" applyAlignment="1">
      <alignment horizontal="center" vertical="center" wrapText="1"/>
    </xf>
    <xf numFmtId="0" fontId="6" fillId="0" borderId="33" xfId="1" applyFont="1" applyFill="1" applyBorder="1" applyAlignment="1">
      <alignment horizontal="center" vertical="center" wrapText="1"/>
    </xf>
    <xf numFmtId="0" fontId="6" fillId="0" borderId="34" xfId="1" applyFont="1" applyFill="1" applyBorder="1" applyAlignment="1">
      <alignment horizontal="center" vertical="center" wrapText="1"/>
    </xf>
    <xf numFmtId="0" fontId="6" fillId="0" borderId="35" xfId="1" applyFont="1" applyFill="1" applyBorder="1" applyAlignment="1">
      <alignment horizontal="center" vertical="center" wrapText="1"/>
    </xf>
    <xf numFmtId="3" fontId="6" fillId="0" borderId="39" xfId="1" applyNumberFormat="1" applyFont="1" applyBorder="1" applyAlignment="1">
      <alignment horizontal="center" vertical="center" wrapText="1"/>
    </xf>
    <xf numFmtId="3" fontId="6" fillId="0" borderId="40" xfId="1" applyNumberFormat="1" applyFont="1" applyBorder="1" applyAlignment="1">
      <alignment horizontal="center" vertical="center" wrapText="1"/>
    </xf>
    <xf numFmtId="4" fontId="6" fillId="0" borderId="7" xfId="1" applyNumberFormat="1" applyFont="1" applyBorder="1" applyAlignment="1">
      <alignment horizontal="left" vertical="center" wrapText="1"/>
    </xf>
    <xf numFmtId="4" fontId="6" fillId="0" borderId="8" xfId="1" applyNumberFormat="1" applyFont="1" applyBorder="1" applyAlignment="1">
      <alignment horizontal="left" vertical="center" wrapText="1"/>
    </xf>
    <xf numFmtId="4" fontId="6" fillId="0" borderId="9" xfId="1" applyNumberFormat="1" applyFont="1" applyBorder="1" applyAlignment="1">
      <alignment horizontal="left" vertical="center" wrapText="1"/>
    </xf>
    <xf numFmtId="3" fontId="4" fillId="0" borderId="0" xfId="1" applyNumberFormat="1" applyFont="1" applyAlignment="1">
      <alignment horizontal="right"/>
    </xf>
    <xf numFmtId="0" fontId="4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4" fillId="0" borderId="1" xfId="1" applyFont="1" applyBorder="1" applyAlignment="1">
      <alignment horizontal="left"/>
    </xf>
    <xf numFmtId="0" fontId="8" fillId="0" borderId="0" xfId="1" applyFont="1" applyBorder="1" applyAlignment="1">
      <alignment horizontal="left"/>
    </xf>
    <xf numFmtId="0" fontId="17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 wrapText="1"/>
    </xf>
    <xf numFmtId="0" fontId="2" fillId="0" borderId="2" xfId="1" applyFont="1" applyBorder="1" applyAlignment="1">
      <alignment horizont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26" xfId="1" applyFont="1" applyBorder="1" applyAlignment="1">
      <alignment horizontal="center" vertical="center" wrapText="1"/>
    </xf>
    <xf numFmtId="0" fontId="6" fillId="0" borderId="27" xfId="1" applyFont="1" applyBorder="1" applyAlignment="1">
      <alignment horizontal="center" vertical="center" wrapText="1"/>
    </xf>
    <xf numFmtId="0" fontId="6" fillId="0" borderId="29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0" xfId="1" applyFont="1" applyBorder="1" applyAlignment="1">
      <alignment horizontal="center" vertical="center" wrapText="1"/>
    </xf>
    <xf numFmtId="0" fontId="6" fillId="0" borderId="3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2" xfId="1" applyFont="1" applyBorder="1" applyAlignment="1">
      <alignment horizontal="center" vertical="center" wrapText="1"/>
    </xf>
    <xf numFmtId="0" fontId="6" fillId="0" borderId="33" xfId="1" applyFont="1" applyFill="1" applyBorder="1" applyAlignment="1">
      <alignment horizontal="center" vertical="center"/>
    </xf>
    <xf numFmtId="0" fontId="6" fillId="0" borderId="34" xfId="1" applyFont="1" applyFill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12" fillId="2" borderId="12" xfId="1" applyNumberFormat="1" applyFont="1" applyFill="1" applyBorder="1" applyAlignment="1">
      <alignment horizontal="left" vertical="center" wrapText="1"/>
    </xf>
    <xf numFmtId="0" fontId="12" fillId="2" borderId="13" xfId="1" applyNumberFormat="1" applyFont="1" applyFill="1" applyBorder="1" applyAlignment="1">
      <alignment horizontal="left" vertical="center" wrapText="1"/>
    </xf>
    <xf numFmtId="0" fontId="12" fillId="2" borderId="14" xfId="1" applyNumberFormat="1" applyFont="1" applyFill="1" applyBorder="1" applyAlignment="1">
      <alignment horizontal="left" vertical="center" wrapText="1"/>
    </xf>
    <xf numFmtId="0" fontId="10" fillId="3" borderId="16" xfId="1" applyFont="1" applyFill="1" applyBorder="1" applyAlignment="1">
      <alignment horizontal="left" vertical="center" wrapText="1"/>
    </xf>
    <xf numFmtId="0" fontId="10" fillId="3" borderId="13" xfId="1" applyFont="1" applyFill="1" applyBorder="1" applyAlignment="1">
      <alignment horizontal="left" vertical="center" wrapText="1"/>
    </xf>
    <xf numFmtId="0" fontId="10" fillId="3" borderId="14" xfId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top" wrapText="1"/>
    </xf>
    <xf numFmtId="0" fontId="3" fillId="0" borderId="20" xfId="1" applyFont="1" applyBorder="1" applyAlignment="1">
      <alignment horizontal="center"/>
    </xf>
    <xf numFmtId="0" fontId="9" fillId="0" borderId="0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Процентный 2" xfId="3"/>
  </cellStyles>
  <dxfs count="0"/>
  <tableStyles count="0" defaultTableStyle="TableStyleMedium2" defaultPivotStyle="PivotStyleMedium9"/>
  <colors>
    <mruColors>
      <color rgb="FFFF3399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219"/>
  <sheetViews>
    <sheetView view="pageBreakPreview" zoomScale="71" zoomScaleNormal="85" zoomScaleSheetLayoutView="71" workbookViewId="0">
      <selection activeCell="A9" sqref="A9:M9"/>
    </sheetView>
  </sheetViews>
  <sheetFormatPr defaultRowHeight="12.75" x14ac:dyDescent="0.2"/>
  <cols>
    <col min="1" max="1" width="7" style="4" customWidth="1"/>
    <col min="2" max="2" width="17.42578125" style="1" customWidth="1"/>
    <col min="3" max="3" width="19.7109375" style="1" customWidth="1"/>
    <col min="4" max="6" width="26.7109375" style="1" customWidth="1"/>
    <col min="7" max="7" width="22.7109375" style="1" customWidth="1"/>
    <col min="8" max="8" width="13.28515625" style="1" customWidth="1"/>
    <col min="9" max="11" width="20.5703125" style="2" customWidth="1"/>
    <col min="12" max="12" width="21.28515625" style="2" customWidth="1"/>
    <col min="13" max="13" width="23.85546875" style="2" customWidth="1"/>
    <col min="14" max="14" width="20" style="1" customWidth="1"/>
    <col min="15" max="259" width="9.140625" style="1"/>
    <col min="260" max="260" width="7" style="1" customWidth="1"/>
    <col min="261" max="261" width="17.42578125" style="1" customWidth="1"/>
    <col min="262" max="262" width="19.7109375" style="1" customWidth="1"/>
    <col min="263" max="265" width="26.7109375" style="1" customWidth="1"/>
    <col min="266" max="266" width="13.28515625" style="1" customWidth="1"/>
    <col min="267" max="269" width="18.42578125" style="1" customWidth="1"/>
    <col min="270" max="270" width="20" style="1" customWidth="1"/>
    <col min="271" max="515" width="9.140625" style="1"/>
    <col min="516" max="516" width="7" style="1" customWidth="1"/>
    <col min="517" max="517" width="17.42578125" style="1" customWidth="1"/>
    <col min="518" max="518" width="19.7109375" style="1" customWidth="1"/>
    <col min="519" max="521" width="26.7109375" style="1" customWidth="1"/>
    <col min="522" max="522" width="13.28515625" style="1" customWidth="1"/>
    <col min="523" max="525" width="18.42578125" style="1" customWidth="1"/>
    <col min="526" max="526" width="20" style="1" customWidth="1"/>
    <col min="527" max="771" width="9.140625" style="1"/>
    <col min="772" max="772" width="7" style="1" customWidth="1"/>
    <col min="773" max="773" width="17.42578125" style="1" customWidth="1"/>
    <col min="774" max="774" width="19.7109375" style="1" customWidth="1"/>
    <col min="775" max="777" width="26.7109375" style="1" customWidth="1"/>
    <col min="778" max="778" width="13.28515625" style="1" customWidth="1"/>
    <col min="779" max="781" width="18.42578125" style="1" customWidth="1"/>
    <col min="782" max="782" width="20" style="1" customWidth="1"/>
    <col min="783" max="1027" width="9.140625" style="1"/>
    <col min="1028" max="1028" width="7" style="1" customWidth="1"/>
    <col min="1029" max="1029" width="17.42578125" style="1" customWidth="1"/>
    <col min="1030" max="1030" width="19.7109375" style="1" customWidth="1"/>
    <col min="1031" max="1033" width="26.7109375" style="1" customWidth="1"/>
    <col min="1034" max="1034" width="13.28515625" style="1" customWidth="1"/>
    <col min="1035" max="1037" width="18.42578125" style="1" customWidth="1"/>
    <col min="1038" max="1038" width="20" style="1" customWidth="1"/>
    <col min="1039" max="1283" width="9.140625" style="1"/>
    <col min="1284" max="1284" width="7" style="1" customWidth="1"/>
    <col min="1285" max="1285" width="17.42578125" style="1" customWidth="1"/>
    <col min="1286" max="1286" width="19.7109375" style="1" customWidth="1"/>
    <col min="1287" max="1289" width="26.7109375" style="1" customWidth="1"/>
    <col min="1290" max="1290" width="13.28515625" style="1" customWidth="1"/>
    <col min="1291" max="1293" width="18.42578125" style="1" customWidth="1"/>
    <col min="1294" max="1294" width="20" style="1" customWidth="1"/>
    <col min="1295" max="1539" width="9.140625" style="1"/>
    <col min="1540" max="1540" width="7" style="1" customWidth="1"/>
    <col min="1541" max="1541" width="17.42578125" style="1" customWidth="1"/>
    <col min="1542" max="1542" width="19.7109375" style="1" customWidth="1"/>
    <col min="1543" max="1545" width="26.7109375" style="1" customWidth="1"/>
    <col min="1546" max="1546" width="13.28515625" style="1" customWidth="1"/>
    <col min="1547" max="1549" width="18.42578125" style="1" customWidth="1"/>
    <col min="1550" max="1550" width="20" style="1" customWidth="1"/>
    <col min="1551" max="1795" width="9.140625" style="1"/>
    <col min="1796" max="1796" width="7" style="1" customWidth="1"/>
    <col min="1797" max="1797" width="17.42578125" style="1" customWidth="1"/>
    <col min="1798" max="1798" width="19.7109375" style="1" customWidth="1"/>
    <col min="1799" max="1801" width="26.7109375" style="1" customWidth="1"/>
    <col min="1802" max="1802" width="13.28515625" style="1" customWidth="1"/>
    <col min="1803" max="1805" width="18.42578125" style="1" customWidth="1"/>
    <col min="1806" max="1806" width="20" style="1" customWidth="1"/>
    <col min="1807" max="2051" width="9.140625" style="1"/>
    <col min="2052" max="2052" width="7" style="1" customWidth="1"/>
    <col min="2053" max="2053" width="17.42578125" style="1" customWidth="1"/>
    <col min="2054" max="2054" width="19.7109375" style="1" customWidth="1"/>
    <col min="2055" max="2057" width="26.7109375" style="1" customWidth="1"/>
    <col min="2058" max="2058" width="13.28515625" style="1" customWidth="1"/>
    <col min="2059" max="2061" width="18.42578125" style="1" customWidth="1"/>
    <col min="2062" max="2062" width="20" style="1" customWidth="1"/>
    <col min="2063" max="2307" width="9.140625" style="1"/>
    <col min="2308" max="2308" width="7" style="1" customWidth="1"/>
    <col min="2309" max="2309" width="17.42578125" style="1" customWidth="1"/>
    <col min="2310" max="2310" width="19.7109375" style="1" customWidth="1"/>
    <col min="2311" max="2313" width="26.7109375" style="1" customWidth="1"/>
    <col min="2314" max="2314" width="13.28515625" style="1" customWidth="1"/>
    <col min="2315" max="2317" width="18.42578125" style="1" customWidth="1"/>
    <col min="2318" max="2318" width="20" style="1" customWidth="1"/>
    <col min="2319" max="2563" width="9.140625" style="1"/>
    <col min="2564" max="2564" width="7" style="1" customWidth="1"/>
    <col min="2565" max="2565" width="17.42578125" style="1" customWidth="1"/>
    <col min="2566" max="2566" width="19.7109375" style="1" customWidth="1"/>
    <col min="2567" max="2569" width="26.7109375" style="1" customWidth="1"/>
    <col min="2570" max="2570" width="13.28515625" style="1" customWidth="1"/>
    <col min="2571" max="2573" width="18.42578125" style="1" customWidth="1"/>
    <col min="2574" max="2574" width="20" style="1" customWidth="1"/>
    <col min="2575" max="2819" width="9.140625" style="1"/>
    <col min="2820" max="2820" width="7" style="1" customWidth="1"/>
    <col min="2821" max="2821" width="17.42578125" style="1" customWidth="1"/>
    <col min="2822" max="2822" width="19.7109375" style="1" customWidth="1"/>
    <col min="2823" max="2825" width="26.7109375" style="1" customWidth="1"/>
    <col min="2826" max="2826" width="13.28515625" style="1" customWidth="1"/>
    <col min="2827" max="2829" width="18.42578125" style="1" customWidth="1"/>
    <col min="2830" max="2830" width="20" style="1" customWidth="1"/>
    <col min="2831" max="3075" width="9.140625" style="1"/>
    <col min="3076" max="3076" width="7" style="1" customWidth="1"/>
    <col min="3077" max="3077" width="17.42578125" style="1" customWidth="1"/>
    <col min="3078" max="3078" width="19.7109375" style="1" customWidth="1"/>
    <col min="3079" max="3081" width="26.7109375" style="1" customWidth="1"/>
    <col min="3082" max="3082" width="13.28515625" style="1" customWidth="1"/>
    <col min="3083" max="3085" width="18.42578125" style="1" customWidth="1"/>
    <col min="3086" max="3086" width="20" style="1" customWidth="1"/>
    <col min="3087" max="3331" width="9.140625" style="1"/>
    <col min="3332" max="3332" width="7" style="1" customWidth="1"/>
    <col min="3333" max="3333" width="17.42578125" style="1" customWidth="1"/>
    <col min="3334" max="3334" width="19.7109375" style="1" customWidth="1"/>
    <col min="3335" max="3337" width="26.7109375" style="1" customWidth="1"/>
    <col min="3338" max="3338" width="13.28515625" style="1" customWidth="1"/>
    <col min="3339" max="3341" width="18.42578125" style="1" customWidth="1"/>
    <col min="3342" max="3342" width="20" style="1" customWidth="1"/>
    <col min="3343" max="3587" width="9.140625" style="1"/>
    <col min="3588" max="3588" width="7" style="1" customWidth="1"/>
    <col min="3589" max="3589" width="17.42578125" style="1" customWidth="1"/>
    <col min="3590" max="3590" width="19.7109375" style="1" customWidth="1"/>
    <col min="3591" max="3593" width="26.7109375" style="1" customWidth="1"/>
    <col min="3594" max="3594" width="13.28515625" style="1" customWidth="1"/>
    <col min="3595" max="3597" width="18.42578125" style="1" customWidth="1"/>
    <col min="3598" max="3598" width="20" style="1" customWidth="1"/>
    <col min="3599" max="3843" width="9.140625" style="1"/>
    <col min="3844" max="3844" width="7" style="1" customWidth="1"/>
    <col min="3845" max="3845" width="17.42578125" style="1" customWidth="1"/>
    <col min="3846" max="3846" width="19.7109375" style="1" customWidth="1"/>
    <col min="3847" max="3849" width="26.7109375" style="1" customWidth="1"/>
    <col min="3850" max="3850" width="13.28515625" style="1" customWidth="1"/>
    <col min="3851" max="3853" width="18.42578125" style="1" customWidth="1"/>
    <col min="3854" max="3854" width="20" style="1" customWidth="1"/>
    <col min="3855" max="4099" width="9.140625" style="1"/>
    <col min="4100" max="4100" width="7" style="1" customWidth="1"/>
    <col min="4101" max="4101" width="17.42578125" style="1" customWidth="1"/>
    <col min="4102" max="4102" width="19.7109375" style="1" customWidth="1"/>
    <col min="4103" max="4105" width="26.7109375" style="1" customWidth="1"/>
    <col min="4106" max="4106" width="13.28515625" style="1" customWidth="1"/>
    <col min="4107" max="4109" width="18.42578125" style="1" customWidth="1"/>
    <col min="4110" max="4110" width="20" style="1" customWidth="1"/>
    <col min="4111" max="4355" width="9.140625" style="1"/>
    <col min="4356" max="4356" width="7" style="1" customWidth="1"/>
    <col min="4357" max="4357" width="17.42578125" style="1" customWidth="1"/>
    <col min="4358" max="4358" width="19.7109375" style="1" customWidth="1"/>
    <col min="4359" max="4361" width="26.7109375" style="1" customWidth="1"/>
    <col min="4362" max="4362" width="13.28515625" style="1" customWidth="1"/>
    <col min="4363" max="4365" width="18.42578125" style="1" customWidth="1"/>
    <col min="4366" max="4366" width="20" style="1" customWidth="1"/>
    <col min="4367" max="4611" width="9.140625" style="1"/>
    <col min="4612" max="4612" width="7" style="1" customWidth="1"/>
    <col min="4613" max="4613" width="17.42578125" style="1" customWidth="1"/>
    <col min="4614" max="4614" width="19.7109375" style="1" customWidth="1"/>
    <col min="4615" max="4617" width="26.7109375" style="1" customWidth="1"/>
    <col min="4618" max="4618" width="13.28515625" style="1" customWidth="1"/>
    <col min="4619" max="4621" width="18.42578125" style="1" customWidth="1"/>
    <col min="4622" max="4622" width="20" style="1" customWidth="1"/>
    <col min="4623" max="4867" width="9.140625" style="1"/>
    <col min="4868" max="4868" width="7" style="1" customWidth="1"/>
    <col min="4869" max="4869" width="17.42578125" style="1" customWidth="1"/>
    <col min="4870" max="4870" width="19.7109375" style="1" customWidth="1"/>
    <col min="4871" max="4873" width="26.7109375" style="1" customWidth="1"/>
    <col min="4874" max="4874" width="13.28515625" style="1" customWidth="1"/>
    <col min="4875" max="4877" width="18.42578125" style="1" customWidth="1"/>
    <col min="4878" max="4878" width="20" style="1" customWidth="1"/>
    <col min="4879" max="5123" width="9.140625" style="1"/>
    <col min="5124" max="5124" width="7" style="1" customWidth="1"/>
    <col min="5125" max="5125" width="17.42578125" style="1" customWidth="1"/>
    <col min="5126" max="5126" width="19.7109375" style="1" customWidth="1"/>
    <col min="5127" max="5129" width="26.7109375" style="1" customWidth="1"/>
    <col min="5130" max="5130" width="13.28515625" style="1" customWidth="1"/>
    <col min="5131" max="5133" width="18.42578125" style="1" customWidth="1"/>
    <col min="5134" max="5134" width="20" style="1" customWidth="1"/>
    <col min="5135" max="5379" width="9.140625" style="1"/>
    <col min="5380" max="5380" width="7" style="1" customWidth="1"/>
    <col min="5381" max="5381" width="17.42578125" style="1" customWidth="1"/>
    <col min="5382" max="5382" width="19.7109375" style="1" customWidth="1"/>
    <col min="5383" max="5385" width="26.7109375" style="1" customWidth="1"/>
    <col min="5386" max="5386" width="13.28515625" style="1" customWidth="1"/>
    <col min="5387" max="5389" width="18.42578125" style="1" customWidth="1"/>
    <col min="5390" max="5390" width="20" style="1" customWidth="1"/>
    <col min="5391" max="5635" width="9.140625" style="1"/>
    <col min="5636" max="5636" width="7" style="1" customWidth="1"/>
    <col min="5637" max="5637" width="17.42578125" style="1" customWidth="1"/>
    <col min="5638" max="5638" width="19.7109375" style="1" customWidth="1"/>
    <col min="5639" max="5641" width="26.7109375" style="1" customWidth="1"/>
    <col min="5642" max="5642" width="13.28515625" style="1" customWidth="1"/>
    <col min="5643" max="5645" width="18.42578125" style="1" customWidth="1"/>
    <col min="5646" max="5646" width="20" style="1" customWidth="1"/>
    <col min="5647" max="5891" width="9.140625" style="1"/>
    <col min="5892" max="5892" width="7" style="1" customWidth="1"/>
    <col min="5893" max="5893" width="17.42578125" style="1" customWidth="1"/>
    <col min="5894" max="5894" width="19.7109375" style="1" customWidth="1"/>
    <col min="5895" max="5897" width="26.7109375" style="1" customWidth="1"/>
    <col min="5898" max="5898" width="13.28515625" style="1" customWidth="1"/>
    <col min="5899" max="5901" width="18.42578125" style="1" customWidth="1"/>
    <col min="5902" max="5902" width="20" style="1" customWidth="1"/>
    <col min="5903" max="6147" width="9.140625" style="1"/>
    <col min="6148" max="6148" width="7" style="1" customWidth="1"/>
    <col min="6149" max="6149" width="17.42578125" style="1" customWidth="1"/>
    <col min="6150" max="6150" width="19.7109375" style="1" customWidth="1"/>
    <col min="6151" max="6153" width="26.7109375" style="1" customWidth="1"/>
    <col min="6154" max="6154" width="13.28515625" style="1" customWidth="1"/>
    <col min="6155" max="6157" width="18.42578125" style="1" customWidth="1"/>
    <col min="6158" max="6158" width="20" style="1" customWidth="1"/>
    <col min="6159" max="6403" width="9.140625" style="1"/>
    <col min="6404" max="6404" width="7" style="1" customWidth="1"/>
    <col min="6405" max="6405" width="17.42578125" style="1" customWidth="1"/>
    <col min="6406" max="6406" width="19.7109375" style="1" customWidth="1"/>
    <col min="6407" max="6409" width="26.7109375" style="1" customWidth="1"/>
    <col min="6410" max="6410" width="13.28515625" style="1" customWidth="1"/>
    <col min="6411" max="6413" width="18.42578125" style="1" customWidth="1"/>
    <col min="6414" max="6414" width="20" style="1" customWidth="1"/>
    <col min="6415" max="6659" width="9.140625" style="1"/>
    <col min="6660" max="6660" width="7" style="1" customWidth="1"/>
    <col min="6661" max="6661" width="17.42578125" style="1" customWidth="1"/>
    <col min="6662" max="6662" width="19.7109375" style="1" customWidth="1"/>
    <col min="6663" max="6665" width="26.7109375" style="1" customWidth="1"/>
    <col min="6666" max="6666" width="13.28515625" style="1" customWidth="1"/>
    <col min="6667" max="6669" width="18.42578125" style="1" customWidth="1"/>
    <col min="6670" max="6670" width="20" style="1" customWidth="1"/>
    <col min="6671" max="6915" width="9.140625" style="1"/>
    <col min="6916" max="6916" width="7" style="1" customWidth="1"/>
    <col min="6917" max="6917" width="17.42578125" style="1" customWidth="1"/>
    <col min="6918" max="6918" width="19.7109375" style="1" customWidth="1"/>
    <col min="6919" max="6921" width="26.7109375" style="1" customWidth="1"/>
    <col min="6922" max="6922" width="13.28515625" style="1" customWidth="1"/>
    <col min="6923" max="6925" width="18.42578125" style="1" customWidth="1"/>
    <col min="6926" max="6926" width="20" style="1" customWidth="1"/>
    <col min="6927" max="7171" width="9.140625" style="1"/>
    <col min="7172" max="7172" width="7" style="1" customWidth="1"/>
    <col min="7173" max="7173" width="17.42578125" style="1" customWidth="1"/>
    <col min="7174" max="7174" width="19.7109375" style="1" customWidth="1"/>
    <col min="7175" max="7177" width="26.7109375" style="1" customWidth="1"/>
    <col min="7178" max="7178" width="13.28515625" style="1" customWidth="1"/>
    <col min="7179" max="7181" width="18.42578125" style="1" customWidth="1"/>
    <col min="7182" max="7182" width="20" style="1" customWidth="1"/>
    <col min="7183" max="7427" width="9.140625" style="1"/>
    <col min="7428" max="7428" width="7" style="1" customWidth="1"/>
    <col min="7429" max="7429" width="17.42578125" style="1" customWidth="1"/>
    <col min="7430" max="7430" width="19.7109375" style="1" customWidth="1"/>
    <col min="7431" max="7433" width="26.7109375" style="1" customWidth="1"/>
    <col min="7434" max="7434" width="13.28515625" style="1" customWidth="1"/>
    <col min="7435" max="7437" width="18.42578125" style="1" customWidth="1"/>
    <col min="7438" max="7438" width="20" style="1" customWidth="1"/>
    <col min="7439" max="7683" width="9.140625" style="1"/>
    <col min="7684" max="7684" width="7" style="1" customWidth="1"/>
    <col min="7685" max="7685" width="17.42578125" style="1" customWidth="1"/>
    <col min="7686" max="7686" width="19.7109375" style="1" customWidth="1"/>
    <col min="7687" max="7689" width="26.7109375" style="1" customWidth="1"/>
    <col min="7690" max="7690" width="13.28515625" style="1" customWidth="1"/>
    <col min="7691" max="7693" width="18.42578125" style="1" customWidth="1"/>
    <col min="7694" max="7694" width="20" style="1" customWidth="1"/>
    <col min="7695" max="7939" width="9.140625" style="1"/>
    <col min="7940" max="7940" width="7" style="1" customWidth="1"/>
    <col min="7941" max="7941" width="17.42578125" style="1" customWidth="1"/>
    <col min="7942" max="7942" width="19.7109375" style="1" customWidth="1"/>
    <col min="7943" max="7945" width="26.7109375" style="1" customWidth="1"/>
    <col min="7946" max="7946" width="13.28515625" style="1" customWidth="1"/>
    <col min="7947" max="7949" width="18.42578125" style="1" customWidth="1"/>
    <col min="7950" max="7950" width="20" style="1" customWidth="1"/>
    <col min="7951" max="8195" width="9.140625" style="1"/>
    <col min="8196" max="8196" width="7" style="1" customWidth="1"/>
    <col min="8197" max="8197" width="17.42578125" style="1" customWidth="1"/>
    <col min="8198" max="8198" width="19.7109375" style="1" customWidth="1"/>
    <col min="8199" max="8201" width="26.7109375" style="1" customWidth="1"/>
    <col min="8202" max="8202" width="13.28515625" style="1" customWidth="1"/>
    <col min="8203" max="8205" width="18.42578125" style="1" customWidth="1"/>
    <col min="8206" max="8206" width="20" style="1" customWidth="1"/>
    <col min="8207" max="8451" width="9.140625" style="1"/>
    <col min="8452" max="8452" width="7" style="1" customWidth="1"/>
    <col min="8453" max="8453" width="17.42578125" style="1" customWidth="1"/>
    <col min="8454" max="8454" width="19.7109375" style="1" customWidth="1"/>
    <col min="8455" max="8457" width="26.7109375" style="1" customWidth="1"/>
    <col min="8458" max="8458" width="13.28515625" style="1" customWidth="1"/>
    <col min="8459" max="8461" width="18.42578125" style="1" customWidth="1"/>
    <col min="8462" max="8462" width="20" style="1" customWidth="1"/>
    <col min="8463" max="8707" width="9.140625" style="1"/>
    <col min="8708" max="8708" width="7" style="1" customWidth="1"/>
    <col min="8709" max="8709" width="17.42578125" style="1" customWidth="1"/>
    <col min="8710" max="8710" width="19.7109375" style="1" customWidth="1"/>
    <col min="8711" max="8713" width="26.7109375" style="1" customWidth="1"/>
    <col min="8714" max="8714" width="13.28515625" style="1" customWidth="1"/>
    <col min="8715" max="8717" width="18.42578125" style="1" customWidth="1"/>
    <col min="8718" max="8718" width="20" style="1" customWidth="1"/>
    <col min="8719" max="8963" width="9.140625" style="1"/>
    <col min="8964" max="8964" width="7" style="1" customWidth="1"/>
    <col min="8965" max="8965" width="17.42578125" style="1" customWidth="1"/>
    <col min="8966" max="8966" width="19.7109375" style="1" customWidth="1"/>
    <col min="8967" max="8969" width="26.7109375" style="1" customWidth="1"/>
    <col min="8970" max="8970" width="13.28515625" style="1" customWidth="1"/>
    <col min="8971" max="8973" width="18.42578125" style="1" customWidth="1"/>
    <col min="8974" max="8974" width="20" style="1" customWidth="1"/>
    <col min="8975" max="9219" width="9.140625" style="1"/>
    <col min="9220" max="9220" width="7" style="1" customWidth="1"/>
    <col min="9221" max="9221" width="17.42578125" style="1" customWidth="1"/>
    <col min="9222" max="9222" width="19.7109375" style="1" customWidth="1"/>
    <col min="9223" max="9225" width="26.7109375" style="1" customWidth="1"/>
    <col min="9226" max="9226" width="13.28515625" style="1" customWidth="1"/>
    <col min="9227" max="9229" width="18.42578125" style="1" customWidth="1"/>
    <col min="9230" max="9230" width="20" style="1" customWidth="1"/>
    <col min="9231" max="9475" width="9.140625" style="1"/>
    <col min="9476" max="9476" width="7" style="1" customWidth="1"/>
    <col min="9477" max="9477" width="17.42578125" style="1" customWidth="1"/>
    <col min="9478" max="9478" width="19.7109375" style="1" customWidth="1"/>
    <col min="9479" max="9481" width="26.7109375" style="1" customWidth="1"/>
    <col min="9482" max="9482" width="13.28515625" style="1" customWidth="1"/>
    <col min="9483" max="9485" width="18.42578125" style="1" customWidth="1"/>
    <col min="9486" max="9486" width="20" style="1" customWidth="1"/>
    <col min="9487" max="9731" width="9.140625" style="1"/>
    <col min="9732" max="9732" width="7" style="1" customWidth="1"/>
    <col min="9733" max="9733" width="17.42578125" style="1" customWidth="1"/>
    <col min="9734" max="9734" width="19.7109375" style="1" customWidth="1"/>
    <col min="9735" max="9737" width="26.7109375" style="1" customWidth="1"/>
    <col min="9738" max="9738" width="13.28515625" style="1" customWidth="1"/>
    <col min="9739" max="9741" width="18.42578125" style="1" customWidth="1"/>
    <col min="9742" max="9742" width="20" style="1" customWidth="1"/>
    <col min="9743" max="9987" width="9.140625" style="1"/>
    <col min="9988" max="9988" width="7" style="1" customWidth="1"/>
    <col min="9989" max="9989" width="17.42578125" style="1" customWidth="1"/>
    <col min="9990" max="9990" width="19.7109375" style="1" customWidth="1"/>
    <col min="9991" max="9993" width="26.7109375" style="1" customWidth="1"/>
    <col min="9994" max="9994" width="13.28515625" style="1" customWidth="1"/>
    <col min="9995" max="9997" width="18.42578125" style="1" customWidth="1"/>
    <col min="9998" max="9998" width="20" style="1" customWidth="1"/>
    <col min="9999" max="10243" width="9.140625" style="1"/>
    <col min="10244" max="10244" width="7" style="1" customWidth="1"/>
    <col min="10245" max="10245" width="17.42578125" style="1" customWidth="1"/>
    <col min="10246" max="10246" width="19.7109375" style="1" customWidth="1"/>
    <col min="10247" max="10249" width="26.7109375" style="1" customWidth="1"/>
    <col min="10250" max="10250" width="13.28515625" style="1" customWidth="1"/>
    <col min="10251" max="10253" width="18.42578125" style="1" customWidth="1"/>
    <col min="10254" max="10254" width="20" style="1" customWidth="1"/>
    <col min="10255" max="10499" width="9.140625" style="1"/>
    <col min="10500" max="10500" width="7" style="1" customWidth="1"/>
    <col min="10501" max="10501" width="17.42578125" style="1" customWidth="1"/>
    <col min="10502" max="10502" width="19.7109375" style="1" customWidth="1"/>
    <col min="10503" max="10505" width="26.7109375" style="1" customWidth="1"/>
    <col min="10506" max="10506" width="13.28515625" style="1" customWidth="1"/>
    <col min="10507" max="10509" width="18.42578125" style="1" customWidth="1"/>
    <col min="10510" max="10510" width="20" style="1" customWidth="1"/>
    <col min="10511" max="10755" width="9.140625" style="1"/>
    <col min="10756" max="10756" width="7" style="1" customWidth="1"/>
    <col min="10757" max="10757" width="17.42578125" style="1" customWidth="1"/>
    <col min="10758" max="10758" width="19.7109375" style="1" customWidth="1"/>
    <col min="10759" max="10761" width="26.7109375" style="1" customWidth="1"/>
    <col min="10762" max="10762" width="13.28515625" style="1" customWidth="1"/>
    <col min="10763" max="10765" width="18.42578125" style="1" customWidth="1"/>
    <col min="10766" max="10766" width="20" style="1" customWidth="1"/>
    <col min="10767" max="11011" width="9.140625" style="1"/>
    <col min="11012" max="11012" width="7" style="1" customWidth="1"/>
    <col min="11013" max="11013" width="17.42578125" style="1" customWidth="1"/>
    <col min="11014" max="11014" width="19.7109375" style="1" customWidth="1"/>
    <col min="11015" max="11017" width="26.7109375" style="1" customWidth="1"/>
    <col min="11018" max="11018" width="13.28515625" style="1" customWidth="1"/>
    <col min="11019" max="11021" width="18.42578125" style="1" customWidth="1"/>
    <col min="11022" max="11022" width="20" style="1" customWidth="1"/>
    <col min="11023" max="11267" width="9.140625" style="1"/>
    <col min="11268" max="11268" width="7" style="1" customWidth="1"/>
    <col min="11269" max="11269" width="17.42578125" style="1" customWidth="1"/>
    <col min="11270" max="11270" width="19.7109375" style="1" customWidth="1"/>
    <col min="11271" max="11273" width="26.7109375" style="1" customWidth="1"/>
    <col min="11274" max="11274" width="13.28515625" style="1" customWidth="1"/>
    <col min="11275" max="11277" width="18.42578125" style="1" customWidth="1"/>
    <col min="11278" max="11278" width="20" style="1" customWidth="1"/>
    <col min="11279" max="11523" width="9.140625" style="1"/>
    <col min="11524" max="11524" width="7" style="1" customWidth="1"/>
    <col min="11525" max="11525" width="17.42578125" style="1" customWidth="1"/>
    <col min="11526" max="11526" width="19.7109375" style="1" customWidth="1"/>
    <col min="11527" max="11529" width="26.7109375" style="1" customWidth="1"/>
    <col min="11530" max="11530" width="13.28515625" style="1" customWidth="1"/>
    <col min="11531" max="11533" width="18.42578125" style="1" customWidth="1"/>
    <col min="11534" max="11534" width="20" style="1" customWidth="1"/>
    <col min="11535" max="11779" width="9.140625" style="1"/>
    <col min="11780" max="11780" width="7" style="1" customWidth="1"/>
    <col min="11781" max="11781" width="17.42578125" style="1" customWidth="1"/>
    <col min="11782" max="11782" width="19.7109375" style="1" customWidth="1"/>
    <col min="11783" max="11785" width="26.7109375" style="1" customWidth="1"/>
    <col min="11786" max="11786" width="13.28515625" style="1" customWidth="1"/>
    <col min="11787" max="11789" width="18.42578125" style="1" customWidth="1"/>
    <col min="11790" max="11790" width="20" style="1" customWidth="1"/>
    <col min="11791" max="12035" width="9.140625" style="1"/>
    <col min="12036" max="12036" width="7" style="1" customWidth="1"/>
    <col min="12037" max="12037" width="17.42578125" style="1" customWidth="1"/>
    <col min="12038" max="12038" width="19.7109375" style="1" customWidth="1"/>
    <col min="12039" max="12041" width="26.7109375" style="1" customWidth="1"/>
    <col min="12042" max="12042" width="13.28515625" style="1" customWidth="1"/>
    <col min="12043" max="12045" width="18.42578125" style="1" customWidth="1"/>
    <col min="12046" max="12046" width="20" style="1" customWidth="1"/>
    <col min="12047" max="12291" width="9.140625" style="1"/>
    <col min="12292" max="12292" width="7" style="1" customWidth="1"/>
    <col min="12293" max="12293" width="17.42578125" style="1" customWidth="1"/>
    <col min="12294" max="12294" width="19.7109375" style="1" customWidth="1"/>
    <col min="12295" max="12297" width="26.7109375" style="1" customWidth="1"/>
    <col min="12298" max="12298" width="13.28515625" style="1" customWidth="1"/>
    <col min="12299" max="12301" width="18.42578125" style="1" customWidth="1"/>
    <col min="12302" max="12302" width="20" style="1" customWidth="1"/>
    <col min="12303" max="12547" width="9.140625" style="1"/>
    <col min="12548" max="12548" width="7" style="1" customWidth="1"/>
    <col min="12549" max="12549" width="17.42578125" style="1" customWidth="1"/>
    <col min="12550" max="12550" width="19.7109375" style="1" customWidth="1"/>
    <col min="12551" max="12553" width="26.7109375" style="1" customWidth="1"/>
    <col min="12554" max="12554" width="13.28515625" style="1" customWidth="1"/>
    <col min="12555" max="12557" width="18.42578125" style="1" customWidth="1"/>
    <col min="12558" max="12558" width="20" style="1" customWidth="1"/>
    <col min="12559" max="12803" width="9.140625" style="1"/>
    <col min="12804" max="12804" width="7" style="1" customWidth="1"/>
    <col min="12805" max="12805" width="17.42578125" style="1" customWidth="1"/>
    <col min="12806" max="12806" width="19.7109375" style="1" customWidth="1"/>
    <col min="12807" max="12809" width="26.7109375" style="1" customWidth="1"/>
    <col min="12810" max="12810" width="13.28515625" style="1" customWidth="1"/>
    <col min="12811" max="12813" width="18.42578125" style="1" customWidth="1"/>
    <col min="12814" max="12814" width="20" style="1" customWidth="1"/>
    <col min="12815" max="13059" width="9.140625" style="1"/>
    <col min="13060" max="13060" width="7" style="1" customWidth="1"/>
    <col min="13061" max="13061" width="17.42578125" style="1" customWidth="1"/>
    <col min="13062" max="13062" width="19.7109375" style="1" customWidth="1"/>
    <col min="13063" max="13065" width="26.7109375" style="1" customWidth="1"/>
    <col min="13066" max="13066" width="13.28515625" style="1" customWidth="1"/>
    <col min="13067" max="13069" width="18.42578125" style="1" customWidth="1"/>
    <col min="13070" max="13070" width="20" style="1" customWidth="1"/>
    <col min="13071" max="13315" width="9.140625" style="1"/>
    <col min="13316" max="13316" width="7" style="1" customWidth="1"/>
    <col min="13317" max="13317" width="17.42578125" style="1" customWidth="1"/>
    <col min="13318" max="13318" width="19.7109375" style="1" customWidth="1"/>
    <col min="13319" max="13321" width="26.7109375" style="1" customWidth="1"/>
    <col min="13322" max="13322" width="13.28515625" style="1" customWidth="1"/>
    <col min="13323" max="13325" width="18.42578125" style="1" customWidth="1"/>
    <col min="13326" max="13326" width="20" style="1" customWidth="1"/>
    <col min="13327" max="13571" width="9.140625" style="1"/>
    <col min="13572" max="13572" width="7" style="1" customWidth="1"/>
    <col min="13573" max="13573" width="17.42578125" style="1" customWidth="1"/>
    <col min="13574" max="13574" width="19.7109375" style="1" customWidth="1"/>
    <col min="13575" max="13577" width="26.7109375" style="1" customWidth="1"/>
    <col min="13578" max="13578" width="13.28515625" style="1" customWidth="1"/>
    <col min="13579" max="13581" width="18.42578125" style="1" customWidth="1"/>
    <col min="13582" max="13582" width="20" style="1" customWidth="1"/>
    <col min="13583" max="13827" width="9.140625" style="1"/>
    <col min="13828" max="13828" width="7" style="1" customWidth="1"/>
    <col min="13829" max="13829" width="17.42578125" style="1" customWidth="1"/>
    <col min="13830" max="13830" width="19.7109375" style="1" customWidth="1"/>
    <col min="13831" max="13833" width="26.7109375" style="1" customWidth="1"/>
    <col min="13834" max="13834" width="13.28515625" style="1" customWidth="1"/>
    <col min="13835" max="13837" width="18.42578125" style="1" customWidth="1"/>
    <col min="13838" max="13838" width="20" style="1" customWidth="1"/>
    <col min="13839" max="14083" width="9.140625" style="1"/>
    <col min="14084" max="14084" width="7" style="1" customWidth="1"/>
    <col min="14085" max="14085" width="17.42578125" style="1" customWidth="1"/>
    <col min="14086" max="14086" width="19.7109375" style="1" customWidth="1"/>
    <col min="14087" max="14089" width="26.7109375" style="1" customWidth="1"/>
    <col min="14090" max="14090" width="13.28515625" style="1" customWidth="1"/>
    <col min="14091" max="14093" width="18.42578125" style="1" customWidth="1"/>
    <col min="14094" max="14094" width="20" style="1" customWidth="1"/>
    <col min="14095" max="14339" width="9.140625" style="1"/>
    <col min="14340" max="14340" width="7" style="1" customWidth="1"/>
    <col min="14341" max="14341" width="17.42578125" style="1" customWidth="1"/>
    <col min="14342" max="14342" width="19.7109375" style="1" customWidth="1"/>
    <col min="14343" max="14345" width="26.7109375" style="1" customWidth="1"/>
    <col min="14346" max="14346" width="13.28515625" style="1" customWidth="1"/>
    <col min="14347" max="14349" width="18.42578125" style="1" customWidth="1"/>
    <col min="14350" max="14350" width="20" style="1" customWidth="1"/>
    <col min="14351" max="14595" width="9.140625" style="1"/>
    <col min="14596" max="14596" width="7" style="1" customWidth="1"/>
    <col min="14597" max="14597" width="17.42578125" style="1" customWidth="1"/>
    <col min="14598" max="14598" width="19.7109375" style="1" customWidth="1"/>
    <col min="14599" max="14601" width="26.7109375" style="1" customWidth="1"/>
    <col min="14602" max="14602" width="13.28515625" style="1" customWidth="1"/>
    <col min="14603" max="14605" width="18.42578125" style="1" customWidth="1"/>
    <col min="14606" max="14606" width="20" style="1" customWidth="1"/>
    <col min="14607" max="14851" width="9.140625" style="1"/>
    <col min="14852" max="14852" width="7" style="1" customWidth="1"/>
    <col min="14853" max="14853" width="17.42578125" style="1" customWidth="1"/>
    <col min="14854" max="14854" width="19.7109375" style="1" customWidth="1"/>
    <col min="14855" max="14857" width="26.7109375" style="1" customWidth="1"/>
    <col min="14858" max="14858" width="13.28515625" style="1" customWidth="1"/>
    <col min="14859" max="14861" width="18.42578125" style="1" customWidth="1"/>
    <col min="14862" max="14862" width="20" style="1" customWidth="1"/>
    <col min="14863" max="15107" width="9.140625" style="1"/>
    <col min="15108" max="15108" width="7" style="1" customWidth="1"/>
    <col min="15109" max="15109" width="17.42578125" style="1" customWidth="1"/>
    <col min="15110" max="15110" width="19.7109375" style="1" customWidth="1"/>
    <col min="15111" max="15113" width="26.7109375" style="1" customWidth="1"/>
    <col min="15114" max="15114" width="13.28515625" style="1" customWidth="1"/>
    <col min="15115" max="15117" width="18.42578125" style="1" customWidth="1"/>
    <col min="15118" max="15118" width="20" style="1" customWidth="1"/>
    <col min="15119" max="15363" width="9.140625" style="1"/>
    <col min="15364" max="15364" width="7" style="1" customWidth="1"/>
    <col min="15365" max="15365" width="17.42578125" style="1" customWidth="1"/>
    <col min="15366" max="15366" width="19.7109375" style="1" customWidth="1"/>
    <col min="15367" max="15369" width="26.7109375" style="1" customWidth="1"/>
    <col min="15370" max="15370" width="13.28515625" style="1" customWidth="1"/>
    <col min="15371" max="15373" width="18.42578125" style="1" customWidth="1"/>
    <col min="15374" max="15374" width="20" style="1" customWidth="1"/>
    <col min="15375" max="15619" width="9.140625" style="1"/>
    <col min="15620" max="15620" width="7" style="1" customWidth="1"/>
    <col min="15621" max="15621" width="17.42578125" style="1" customWidth="1"/>
    <col min="15622" max="15622" width="19.7109375" style="1" customWidth="1"/>
    <col min="15623" max="15625" width="26.7109375" style="1" customWidth="1"/>
    <col min="15626" max="15626" width="13.28515625" style="1" customWidth="1"/>
    <col min="15627" max="15629" width="18.42578125" style="1" customWidth="1"/>
    <col min="15630" max="15630" width="20" style="1" customWidth="1"/>
    <col min="15631" max="15875" width="9.140625" style="1"/>
    <col min="15876" max="15876" width="7" style="1" customWidth="1"/>
    <col min="15877" max="15877" width="17.42578125" style="1" customWidth="1"/>
    <col min="15878" max="15878" width="19.7109375" style="1" customWidth="1"/>
    <col min="15879" max="15881" width="26.7109375" style="1" customWidth="1"/>
    <col min="15882" max="15882" width="13.28515625" style="1" customWidth="1"/>
    <col min="15883" max="15885" width="18.42578125" style="1" customWidth="1"/>
    <col min="15886" max="15886" width="20" style="1" customWidth="1"/>
    <col min="15887" max="16131" width="9.140625" style="1"/>
    <col min="16132" max="16132" width="7" style="1" customWidth="1"/>
    <col min="16133" max="16133" width="17.42578125" style="1" customWidth="1"/>
    <col min="16134" max="16134" width="19.7109375" style="1" customWidth="1"/>
    <col min="16135" max="16137" width="26.7109375" style="1" customWidth="1"/>
    <col min="16138" max="16138" width="13.28515625" style="1" customWidth="1"/>
    <col min="16139" max="16141" width="18.42578125" style="1" customWidth="1"/>
    <col min="16142" max="16142" width="20" style="1" customWidth="1"/>
    <col min="16143" max="16384" width="9.140625" style="1"/>
  </cols>
  <sheetData>
    <row r="1" spans="1:13" ht="27.75" customHeight="1" x14ac:dyDescent="0.3">
      <c r="A1" s="1"/>
      <c r="H1" s="2"/>
      <c r="I1" s="92" t="s">
        <v>66</v>
      </c>
      <c r="J1" s="92"/>
      <c r="K1" s="92"/>
      <c r="L1" s="92"/>
      <c r="M1" s="92"/>
    </row>
    <row r="2" spans="1:13" ht="24" thickBot="1" x14ac:dyDescent="0.4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63"/>
      <c r="L2" s="63"/>
      <c r="M2" s="3"/>
    </row>
    <row r="3" spans="1:13" ht="23.25" x14ac:dyDescent="0.35">
      <c r="A3" s="94" t="s">
        <v>2</v>
      </c>
      <c r="B3" s="94"/>
      <c r="C3" s="94"/>
      <c r="D3" s="94"/>
      <c r="E3" s="94"/>
      <c r="F3" s="94"/>
      <c r="G3" s="94"/>
      <c r="H3" s="94"/>
      <c r="I3" s="94"/>
      <c r="J3" s="94"/>
      <c r="K3" s="64"/>
      <c r="L3" s="64"/>
      <c r="M3" s="3"/>
    </row>
    <row r="4" spans="1:13" ht="23.25" x14ac:dyDescent="0.35">
      <c r="I4" s="5"/>
      <c r="J4" s="6"/>
      <c r="K4" s="6"/>
      <c r="L4" s="6"/>
      <c r="M4" s="3"/>
    </row>
    <row r="5" spans="1:13" ht="24" thickBot="1" x14ac:dyDescent="0.4">
      <c r="A5" s="95" t="s">
        <v>3</v>
      </c>
      <c r="B5" s="95"/>
      <c r="C5" s="7" t="s">
        <v>4</v>
      </c>
      <c r="D5" s="8"/>
      <c r="E5" s="8"/>
      <c r="F5" s="8"/>
      <c r="G5" s="8"/>
      <c r="H5" s="8"/>
      <c r="I5" s="5"/>
      <c r="J5" s="6"/>
      <c r="K5" s="6"/>
      <c r="L5" s="6"/>
      <c r="M5" s="3"/>
    </row>
    <row r="6" spans="1:13" ht="24" thickBot="1" x14ac:dyDescent="0.4">
      <c r="A6" s="95" t="s">
        <v>5</v>
      </c>
      <c r="B6" s="95"/>
      <c r="C6" s="96" t="s">
        <v>35</v>
      </c>
      <c r="D6" s="96"/>
      <c r="E6" s="96"/>
      <c r="F6" s="96"/>
      <c r="G6" s="96"/>
      <c r="H6" s="96"/>
      <c r="I6" s="96"/>
      <c r="J6" s="96"/>
      <c r="K6" s="70"/>
      <c r="L6" s="70"/>
      <c r="M6" s="3"/>
    </row>
    <row r="7" spans="1:13" ht="23.25" x14ac:dyDescent="0.35">
      <c r="I7" s="9"/>
      <c r="J7" s="6"/>
      <c r="K7" s="6"/>
      <c r="L7" s="6"/>
      <c r="M7" s="3"/>
    </row>
    <row r="8" spans="1:13" ht="23.25" x14ac:dyDescent="0.35">
      <c r="I8" s="1"/>
      <c r="J8" s="6"/>
      <c r="K8" s="6"/>
      <c r="L8" s="6"/>
      <c r="M8" s="3"/>
    </row>
    <row r="9" spans="1:13" ht="36" customHeight="1" x14ac:dyDescent="0.45">
      <c r="A9" s="97" t="s">
        <v>37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</row>
    <row r="10" spans="1:13" ht="23.25" x14ac:dyDescent="0.35">
      <c r="I10" s="1"/>
      <c r="J10" s="6"/>
      <c r="K10" s="6"/>
      <c r="L10" s="6"/>
      <c r="M10" s="3"/>
    </row>
    <row r="11" spans="1:13" s="57" customFormat="1" ht="42" customHeight="1" thickBot="1" x14ac:dyDescent="0.35">
      <c r="A11" s="98" t="s">
        <v>38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</row>
    <row r="12" spans="1:13" ht="15" customHeight="1" x14ac:dyDescent="0.2">
      <c r="A12" s="99" t="s">
        <v>6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</row>
    <row r="13" spans="1:13" ht="7.5" customHeight="1" x14ac:dyDescent="0.35">
      <c r="I13" s="1"/>
      <c r="J13" s="6"/>
      <c r="K13" s="6"/>
      <c r="L13" s="6"/>
      <c r="M13" s="3"/>
    </row>
    <row r="14" spans="1:13" ht="23.25" x14ac:dyDescent="0.35">
      <c r="A14" s="10" t="s">
        <v>15</v>
      </c>
      <c r="B14" s="10"/>
      <c r="C14" s="10"/>
      <c r="D14" s="10"/>
      <c r="E14" s="10"/>
      <c r="F14" s="10"/>
      <c r="G14" s="10"/>
      <c r="H14" s="10"/>
      <c r="I14" s="1"/>
      <c r="J14" s="6"/>
      <c r="K14" s="6"/>
      <c r="L14" s="6"/>
      <c r="M14" s="3"/>
    </row>
    <row r="15" spans="1:13" ht="7.5" customHeight="1" thickBot="1" x14ac:dyDescent="0.4">
      <c r="A15" s="11"/>
      <c r="B15" s="12"/>
      <c r="C15" s="12"/>
      <c r="D15" s="12"/>
      <c r="E15" s="12"/>
      <c r="F15" s="12"/>
      <c r="G15" s="12"/>
      <c r="H15" s="12"/>
      <c r="I15" s="6"/>
      <c r="J15" s="6"/>
      <c r="K15" s="6"/>
      <c r="L15" s="6"/>
      <c r="M15" s="3"/>
    </row>
    <row r="16" spans="1:13" s="57" customFormat="1" ht="29.25" customHeight="1" thickBot="1" x14ac:dyDescent="0.25">
      <c r="A16" s="100" t="s">
        <v>39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2"/>
    </row>
    <row r="17" spans="1:13" s="57" customFormat="1" ht="44.25" customHeight="1" x14ac:dyDescent="0.2">
      <c r="A17" s="103" t="s">
        <v>7</v>
      </c>
      <c r="B17" s="105" t="s">
        <v>8</v>
      </c>
      <c r="C17" s="106"/>
      <c r="D17" s="107"/>
      <c r="E17" s="111" t="s">
        <v>73</v>
      </c>
      <c r="F17" s="112"/>
      <c r="G17" s="80" t="s">
        <v>74</v>
      </c>
      <c r="H17" s="82" t="s">
        <v>75</v>
      </c>
      <c r="I17" s="84" t="s">
        <v>76</v>
      </c>
      <c r="J17" s="85"/>
      <c r="K17" s="86"/>
      <c r="L17" s="80" t="s">
        <v>77</v>
      </c>
      <c r="M17" s="87" t="s">
        <v>78</v>
      </c>
    </row>
    <row r="18" spans="1:13" s="13" customFormat="1" ht="153" customHeight="1" thickBot="1" x14ac:dyDescent="0.3">
      <c r="A18" s="104"/>
      <c r="B18" s="108"/>
      <c r="C18" s="109"/>
      <c r="D18" s="110"/>
      <c r="E18" s="62" t="s">
        <v>30</v>
      </c>
      <c r="F18" s="62" t="s">
        <v>31</v>
      </c>
      <c r="G18" s="81"/>
      <c r="H18" s="83"/>
      <c r="I18" s="66" t="s">
        <v>79</v>
      </c>
      <c r="J18" s="66" t="s">
        <v>80</v>
      </c>
      <c r="K18" s="66" t="s">
        <v>81</v>
      </c>
      <c r="L18" s="81"/>
      <c r="M18" s="88"/>
    </row>
    <row r="19" spans="1:13" s="15" customFormat="1" ht="20.25" customHeight="1" x14ac:dyDescent="0.25">
      <c r="A19" s="58"/>
      <c r="B19" s="113"/>
      <c r="C19" s="114"/>
      <c r="D19" s="115"/>
      <c r="E19" s="59"/>
      <c r="F19" s="59"/>
      <c r="G19" s="59"/>
      <c r="H19" s="60"/>
      <c r="I19" s="61"/>
      <c r="J19" s="61"/>
      <c r="K19" s="65"/>
      <c r="L19" s="65"/>
      <c r="M19" s="14"/>
    </row>
    <row r="20" spans="1:13" s="13" customFormat="1" ht="37.5" customHeight="1" x14ac:dyDescent="0.25">
      <c r="A20" s="16">
        <v>1</v>
      </c>
      <c r="B20" s="89" t="s">
        <v>27</v>
      </c>
      <c r="C20" s="90"/>
      <c r="D20" s="91"/>
      <c r="E20" s="17">
        <v>3300</v>
      </c>
      <c r="F20" s="17"/>
      <c r="G20" s="17">
        <v>500</v>
      </c>
      <c r="H20" s="51">
        <v>4</v>
      </c>
      <c r="I20" s="68"/>
      <c r="J20" s="68"/>
      <c r="K20" s="68"/>
      <c r="L20" s="68">
        <f>E20*I20+G20*K20</f>
        <v>0</v>
      </c>
      <c r="M20" s="72">
        <f>H20*L20</f>
        <v>0</v>
      </c>
    </row>
    <row r="21" spans="1:13" s="13" customFormat="1" ht="37.5" customHeight="1" x14ac:dyDescent="0.25">
      <c r="A21" s="16">
        <v>2</v>
      </c>
      <c r="B21" s="89" t="s">
        <v>28</v>
      </c>
      <c r="C21" s="90"/>
      <c r="D21" s="91"/>
      <c r="E21" s="17">
        <v>5800</v>
      </c>
      <c r="F21" s="17">
        <v>700</v>
      </c>
      <c r="G21" s="17">
        <v>500</v>
      </c>
      <c r="H21" s="51">
        <v>20</v>
      </c>
      <c r="I21" s="68"/>
      <c r="J21" s="68"/>
      <c r="K21" s="68"/>
      <c r="L21" s="68">
        <f>E21*I21+F21*J21+G21*K21</f>
        <v>0</v>
      </c>
      <c r="M21" s="72">
        <f>H21*L21</f>
        <v>0</v>
      </c>
    </row>
    <row r="22" spans="1:13" s="13" customFormat="1" ht="37.5" customHeight="1" x14ac:dyDescent="0.25">
      <c r="A22" s="16" t="s">
        <v>63</v>
      </c>
      <c r="B22" s="89" t="s">
        <v>28</v>
      </c>
      <c r="C22" s="90"/>
      <c r="D22" s="91"/>
      <c r="E22" s="17">
        <v>5800</v>
      </c>
      <c r="F22" s="17">
        <v>1400</v>
      </c>
      <c r="G22" s="17">
        <v>500</v>
      </c>
      <c r="H22" s="51">
        <v>1</v>
      </c>
      <c r="I22" s="68"/>
      <c r="J22" s="68"/>
      <c r="K22" s="68"/>
      <c r="L22" s="68">
        <f>E22*I22+F22*J22+G22*K22</f>
        <v>0</v>
      </c>
      <c r="M22" s="72">
        <f t="shared" ref="M22:M23" si="0">H22*L22</f>
        <v>0</v>
      </c>
    </row>
    <row r="23" spans="1:13" s="13" customFormat="1" ht="37.5" customHeight="1" thickBot="1" x14ac:dyDescent="0.3">
      <c r="A23" s="16">
        <v>3</v>
      </c>
      <c r="B23" s="89" t="s">
        <v>29</v>
      </c>
      <c r="C23" s="90"/>
      <c r="D23" s="91"/>
      <c r="E23" s="17">
        <v>1800</v>
      </c>
      <c r="F23" s="17"/>
      <c r="G23" s="17">
        <v>500</v>
      </c>
      <c r="H23" s="51">
        <v>0</v>
      </c>
      <c r="I23" s="68"/>
      <c r="J23" s="68"/>
      <c r="K23" s="68"/>
      <c r="L23" s="68">
        <f>E23*I23+G23*K23</f>
        <v>0</v>
      </c>
      <c r="M23" s="72">
        <f t="shared" si="0"/>
        <v>0</v>
      </c>
    </row>
    <row r="24" spans="1:13" s="20" customFormat="1" ht="43.5" customHeight="1" thickBot="1" x14ac:dyDescent="0.3">
      <c r="A24" s="116" t="s">
        <v>12</v>
      </c>
      <c r="B24" s="117"/>
      <c r="C24" s="117"/>
      <c r="D24" s="118"/>
      <c r="E24" s="53"/>
      <c r="F24" s="53"/>
      <c r="G24" s="53"/>
      <c r="H24" s="52">
        <f>SUM(H20:H23)</f>
        <v>25</v>
      </c>
      <c r="I24" s="54"/>
      <c r="J24" s="55"/>
      <c r="K24" s="54"/>
      <c r="L24" s="73"/>
      <c r="M24" s="74">
        <f>SUM(M20:M23)</f>
        <v>0</v>
      </c>
    </row>
    <row r="25" spans="1:13" s="13" customFormat="1" ht="21" thickBot="1" x14ac:dyDescent="0.3">
      <c r="A25" s="21"/>
      <c r="B25" s="22"/>
      <c r="C25" s="22"/>
      <c r="D25" s="22"/>
      <c r="E25" s="23"/>
      <c r="F25" s="23"/>
      <c r="G25" s="23"/>
      <c r="H25" s="24"/>
      <c r="I25" s="23"/>
      <c r="J25" s="23"/>
      <c r="K25" s="23"/>
      <c r="L25" s="23"/>
      <c r="M25" s="25"/>
    </row>
    <row r="26" spans="1:13" s="57" customFormat="1" ht="29.25" customHeight="1" thickBot="1" x14ac:dyDescent="0.25">
      <c r="A26" s="100" t="s">
        <v>40</v>
      </c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2"/>
    </row>
    <row r="27" spans="1:13" s="57" customFormat="1" ht="44.25" customHeight="1" x14ac:dyDescent="0.2">
      <c r="A27" s="103" t="s">
        <v>7</v>
      </c>
      <c r="B27" s="105" t="s">
        <v>8</v>
      </c>
      <c r="C27" s="106"/>
      <c r="D27" s="107"/>
      <c r="E27" s="111" t="s">
        <v>73</v>
      </c>
      <c r="F27" s="112"/>
      <c r="G27" s="80" t="s">
        <v>74</v>
      </c>
      <c r="H27" s="82" t="s">
        <v>75</v>
      </c>
      <c r="I27" s="84" t="s">
        <v>76</v>
      </c>
      <c r="J27" s="85"/>
      <c r="K27" s="86"/>
      <c r="L27" s="80" t="s">
        <v>77</v>
      </c>
      <c r="M27" s="87" t="s">
        <v>78</v>
      </c>
    </row>
    <row r="28" spans="1:13" s="13" customFormat="1" ht="150" customHeight="1" thickBot="1" x14ac:dyDescent="0.3">
      <c r="A28" s="104"/>
      <c r="B28" s="108"/>
      <c r="C28" s="109"/>
      <c r="D28" s="110"/>
      <c r="E28" s="62" t="s">
        <v>30</v>
      </c>
      <c r="F28" s="62" t="s">
        <v>31</v>
      </c>
      <c r="G28" s="81"/>
      <c r="H28" s="83"/>
      <c r="I28" s="66" t="s">
        <v>79</v>
      </c>
      <c r="J28" s="66" t="s">
        <v>80</v>
      </c>
      <c r="K28" s="66" t="s">
        <v>81</v>
      </c>
      <c r="L28" s="81"/>
      <c r="M28" s="88"/>
    </row>
    <row r="29" spans="1:13" s="15" customFormat="1" ht="20.25" customHeight="1" x14ac:dyDescent="0.25">
      <c r="A29" s="58"/>
      <c r="B29" s="113"/>
      <c r="C29" s="114"/>
      <c r="D29" s="115"/>
      <c r="E29" s="59"/>
      <c r="F29" s="59"/>
      <c r="G29" s="59"/>
      <c r="H29" s="60"/>
      <c r="I29" s="61"/>
      <c r="J29" s="61"/>
      <c r="K29" s="65"/>
      <c r="L29" s="65"/>
      <c r="M29" s="14"/>
    </row>
    <row r="30" spans="1:13" s="13" customFormat="1" ht="37.5" customHeight="1" x14ac:dyDescent="0.25">
      <c r="A30" s="16">
        <v>1</v>
      </c>
      <c r="B30" s="89" t="s">
        <v>27</v>
      </c>
      <c r="C30" s="90"/>
      <c r="D30" s="91"/>
      <c r="E30" s="17">
        <v>3300</v>
      </c>
      <c r="F30" s="17"/>
      <c r="G30" s="17">
        <v>500</v>
      </c>
      <c r="H30" s="51">
        <v>1</v>
      </c>
      <c r="I30" s="68"/>
      <c r="J30" s="68"/>
      <c r="K30" s="68"/>
      <c r="L30" s="68">
        <f>E30*I30+G30*K30</f>
        <v>0</v>
      </c>
      <c r="M30" s="72">
        <f>H30*L30</f>
        <v>0</v>
      </c>
    </row>
    <row r="31" spans="1:13" s="13" customFormat="1" ht="37.5" customHeight="1" x14ac:dyDescent="0.25">
      <c r="A31" s="16">
        <v>2</v>
      </c>
      <c r="B31" s="89" t="s">
        <v>28</v>
      </c>
      <c r="C31" s="90"/>
      <c r="D31" s="91"/>
      <c r="E31" s="17">
        <v>5800</v>
      </c>
      <c r="F31" s="17">
        <v>700</v>
      </c>
      <c r="G31" s="17">
        <v>500</v>
      </c>
      <c r="H31" s="51">
        <v>0</v>
      </c>
      <c r="I31" s="68"/>
      <c r="J31" s="68"/>
      <c r="K31" s="68"/>
      <c r="L31" s="68">
        <f>E31*I31+G31*K31+F31*J31</f>
        <v>0</v>
      </c>
      <c r="M31" s="72">
        <f t="shared" ref="M31:M32" si="1">H31*L31</f>
        <v>0</v>
      </c>
    </row>
    <row r="32" spans="1:13" s="13" customFormat="1" ht="37.5" customHeight="1" thickBot="1" x14ac:dyDescent="0.3">
      <c r="A32" s="16">
        <v>3</v>
      </c>
      <c r="B32" s="89" t="s">
        <v>29</v>
      </c>
      <c r="C32" s="90"/>
      <c r="D32" s="91"/>
      <c r="E32" s="17">
        <v>1800</v>
      </c>
      <c r="F32" s="17"/>
      <c r="G32" s="17">
        <v>500</v>
      </c>
      <c r="H32" s="51">
        <v>0</v>
      </c>
      <c r="I32" s="68"/>
      <c r="J32" s="68"/>
      <c r="K32" s="68"/>
      <c r="L32" s="68">
        <f>E32*I32+G32*K32</f>
        <v>0</v>
      </c>
      <c r="M32" s="72">
        <f t="shared" si="1"/>
        <v>0</v>
      </c>
    </row>
    <row r="33" spans="1:13" s="20" customFormat="1" ht="43.5" customHeight="1" thickBot="1" x14ac:dyDescent="0.3">
      <c r="A33" s="116" t="s">
        <v>12</v>
      </c>
      <c r="B33" s="117"/>
      <c r="C33" s="117"/>
      <c r="D33" s="118"/>
      <c r="E33" s="53"/>
      <c r="F33" s="53"/>
      <c r="G33" s="53"/>
      <c r="H33" s="52">
        <f>SUM(H30:H32)</f>
        <v>1</v>
      </c>
      <c r="I33" s="54"/>
      <c r="J33" s="55"/>
      <c r="K33" s="54"/>
      <c r="L33" s="73"/>
      <c r="M33" s="74">
        <f>SUM(M30:M32)</f>
        <v>0</v>
      </c>
    </row>
    <row r="34" spans="1:13" s="13" customFormat="1" ht="21" thickBot="1" x14ac:dyDescent="0.3">
      <c r="A34" s="22"/>
      <c r="B34" s="22"/>
      <c r="C34" s="22"/>
      <c r="D34" s="22"/>
      <c r="E34" s="23"/>
      <c r="F34" s="23"/>
      <c r="G34" s="23"/>
      <c r="H34" s="24"/>
      <c r="I34" s="23"/>
      <c r="J34" s="23"/>
      <c r="K34" s="23"/>
      <c r="L34" s="23"/>
      <c r="M34" s="25"/>
    </row>
    <row r="35" spans="1:13" s="57" customFormat="1" ht="29.25" customHeight="1" thickBot="1" x14ac:dyDescent="0.25">
      <c r="A35" s="100" t="s">
        <v>41</v>
      </c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2"/>
    </row>
    <row r="36" spans="1:13" s="57" customFormat="1" ht="44.25" customHeight="1" x14ac:dyDescent="0.2">
      <c r="A36" s="103" t="s">
        <v>7</v>
      </c>
      <c r="B36" s="105" t="s">
        <v>8</v>
      </c>
      <c r="C36" s="106"/>
      <c r="D36" s="107"/>
      <c r="E36" s="111" t="s">
        <v>73</v>
      </c>
      <c r="F36" s="112"/>
      <c r="G36" s="80" t="s">
        <v>74</v>
      </c>
      <c r="H36" s="82" t="s">
        <v>75</v>
      </c>
      <c r="I36" s="84" t="s">
        <v>76</v>
      </c>
      <c r="J36" s="85"/>
      <c r="K36" s="86"/>
      <c r="L36" s="80" t="s">
        <v>77</v>
      </c>
      <c r="M36" s="87" t="s">
        <v>78</v>
      </c>
    </row>
    <row r="37" spans="1:13" s="13" customFormat="1" ht="150" customHeight="1" thickBot="1" x14ac:dyDescent="0.3">
      <c r="A37" s="104"/>
      <c r="B37" s="108"/>
      <c r="C37" s="109"/>
      <c r="D37" s="110"/>
      <c r="E37" s="62" t="s">
        <v>30</v>
      </c>
      <c r="F37" s="62" t="s">
        <v>31</v>
      </c>
      <c r="G37" s="81"/>
      <c r="H37" s="83"/>
      <c r="I37" s="66" t="s">
        <v>79</v>
      </c>
      <c r="J37" s="66" t="s">
        <v>80</v>
      </c>
      <c r="K37" s="66" t="s">
        <v>81</v>
      </c>
      <c r="L37" s="81"/>
      <c r="M37" s="88"/>
    </row>
    <row r="38" spans="1:13" s="15" customFormat="1" ht="20.25" customHeight="1" x14ac:dyDescent="0.25">
      <c r="A38" s="58"/>
      <c r="B38" s="113"/>
      <c r="C38" s="114"/>
      <c r="D38" s="115"/>
      <c r="E38" s="59"/>
      <c r="F38" s="59"/>
      <c r="G38" s="59"/>
      <c r="H38" s="60"/>
      <c r="I38" s="61"/>
      <c r="J38" s="61"/>
      <c r="K38" s="65"/>
      <c r="L38" s="65"/>
      <c r="M38" s="14"/>
    </row>
    <row r="39" spans="1:13" s="13" customFormat="1" ht="37.5" customHeight="1" x14ac:dyDescent="0.25">
      <c r="A39" s="16">
        <v>1</v>
      </c>
      <c r="B39" s="89" t="s">
        <v>27</v>
      </c>
      <c r="C39" s="90"/>
      <c r="D39" s="91"/>
      <c r="E39" s="17">
        <v>3300</v>
      </c>
      <c r="F39" s="17"/>
      <c r="G39" s="17">
        <v>500</v>
      </c>
      <c r="H39" s="51">
        <v>11</v>
      </c>
      <c r="I39" s="68"/>
      <c r="J39" s="68"/>
      <c r="K39" s="68"/>
      <c r="L39" s="68">
        <f>E39*I39+G39*K39</f>
        <v>0</v>
      </c>
      <c r="M39" s="72">
        <f>H39*L39</f>
        <v>0</v>
      </c>
    </row>
    <row r="40" spans="1:13" s="13" customFormat="1" ht="37.5" customHeight="1" x14ac:dyDescent="0.25">
      <c r="A40" s="16">
        <v>2</v>
      </c>
      <c r="B40" s="89" t="s">
        <v>28</v>
      </c>
      <c r="C40" s="90"/>
      <c r="D40" s="91"/>
      <c r="E40" s="17">
        <v>5800</v>
      </c>
      <c r="F40" s="17">
        <v>700</v>
      </c>
      <c r="G40" s="17">
        <v>500</v>
      </c>
      <c r="H40" s="51">
        <v>17</v>
      </c>
      <c r="I40" s="68"/>
      <c r="J40" s="68"/>
      <c r="K40" s="68"/>
      <c r="L40" s="68">
        <f>E40*I40+F40*J40+G40*K40</f>
        <v>0</v>
      </c>
      <c r="M40" s="72">
        <f>H40*L40</f>
        <v>0</v>
      </c>
    </row>
    <row r="41" spans="1:13" s="13" customFormat="1" ht="37.5" customHeight="1" x14ac:dyDescent="0.25">
      <c r="A41" s="16" t="s">
        <v>63</v>
      </c>
      <c r="B41" s="89" t="s">
        <v>28</v>
      </c>
      <c r="C41" s="90"/>
      <c r="D41" s="91"/>
      <c r="E41" s="17">
        <v>5800</v>
      </c>
      <c r="F41" s="17">
        <v>1400</v>
      </c>
      <c r="G41" s="17">
        <v>500</v>
      </c>
      <c r="H41" s="51">
        <v>1</v>
      </c>
      <c r="I41" s="68"/>
      <c r="J41" s="68"/>
      <c r="K41" s="68"/>
      <c r="L41" s="68">
        <f>E41*I41+F41*J41+G41*K41</f>
        <v>0</v>
      </c>
      <c r="M41" s="72">
        <f t="shared" ref="M41" si="2">H41*L41</f>
        <v>0</v>
      </c>
    </row>
    <row r="42" spans="1:13" s="13" customFormat="1" ht="37.5" customHeight="1" thickBot="1" x14ac:dyDescent="0.3">
      <c r="A42" s="16">
        <v>3</v>
      </c>
      <c r="B42" s="89" t="s">
        <v>29</v>
      </c>
      <c r="C42" s="90"/>
      <c r="D42" s="91"/>
      <c r="E42" s="17">
        <v>1800</v>
      </c>
      <c r="F42" s="17"/>
      <c r="G42" s="17">
        <v>500</v>
      </c>
      <c r="H42" s="51">
        <v>1</v>
      </c>
      <c r="I42" s="68"/>
      <c r="J42" s="68"/>
      <c r="K42" s="68"/>
      <c r="L42" s="68">
        <f>E42*I42+G42*K42</f>
        <v>0</v>
      </c>
      <c r="M42" s="72">
        <f>H42*L42</f>
        <v>0</v>
      </c>
    </row>
    <row r="43" spans="1:13" s="20" customFormat="1" ht="43.5" customHeight="1" thickBot="1" x14ac:dyDescent="0.3">
      <c r="A43" s="116" t="s">
        <v>12</v>
      </c>
      <c r="B43" s="117"/>
      <c r="C43" s="117"/>
      <c r="D43" s="118"/>
      <c r="E43" s="53"/>
      <c r="F43" s="53"/>
      <c r="G43" s="53"/>
      <c r="H43" s="52">
        <f>SUM(H39:H42)</f>
        <v>30</v>
      </c>
      <c r="I43" s="54"/>
      <c r="J43" s="55"/>
      <c r="K43" s="54"/>
      <c r="L43" s="73"/>
      <c r="M43" s="74">
        <f>SUM(M39:M42)</f>
        <v>0</v>
      </c>
    </row>
    <row r="44" spans="1:13" s="13" customFormat="1" ht="20.25" hidden="1" x14ac:dyDescent="0.25">
      <c r="A44" s="22"/>
      <c r="B44" s="22"/>
      <c r="C44" s="22"/>
      <c r="D44" s="22"/>
      <c r="E44" s="23"/>
      <c r="F44" s="23"/>
      <c r="G44" s="23"/>
      <c r="H44" s="24"/>
      <c r="I44" s="23"/>
      <c r="J44" s="23"/>
      <c r="K44" s="23"/>
      <c r="L44" s="23"/>
      <c r="M44" s="25"/>
    </row>
    <row r="45" spans="1:13" s="57" customFormat="1" ht="29.25" hidden="1" customHeight="1" thickBot="1" x14ac:dyDescent="0.25">
      <c r="A45" s="100" t="s">
        <v>0</v>
      </c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2"/>
    </row>
    <row r="46" spans="1:13" s="57" customFormat="1" ht="34.5" hidden="1" customHeight="1" x14ac:dyDescent="0.2">
      <c r="A46" s="103" t="s">
        <v>7</v>
      </c>
      <c r="B46" s="105" t="s">
        <v>8</v>
      </c>
      <c r="C46" s="106"/>
      <c r="D46" s="107"/>
      <c r="E46" s="111" t="s">
        <v>9</v>
      </c>
      <c r="F46" s="112"/>
      <c r="G46" s="80" t="s">
        <v>16</v>
      </c>
      <c r="H46" s="82" t="s">
        <v>10</v>
      </c>
      <c r="I46" s="84" t="s">
        <v>17</v>
      </c>
      <c r="J46" s="85"/>
      <c r="K46" s="86"/>
      <c r="L46" s="80" t="s">
        <v>18</v>
      </c>
      <c r="M46" s="87" t="s">
        <v>11</v>
      </c>
    </row>
    <row r="47" spans="1:13" s="13" customFormat="1" ht="147" hidden="1" customHeight="1" thickBot="1" x14ac:dyDescent="0.3">
      <c r="A47" s="104"/>
      <c r="B47" s="108"/>
      <c r="C47" s="109"/>
      <c r="D47" s="110"/>
      <c r="E47" s="62" t="s">
        <v>30</v>
      </c>
      <c r="F47" s="62" t="s">
        <v>31</v>
      </c>
      <c r="G47" s="81"/>
      <c r="H47" s="83"/>
      <c r="I47" s="66" t="s">
        <v>32</v>
      </c>
      <c r="J47" s="66" t="s">
        <v>33</v>
      </c>
      <c r="K47" s="66" t="s">
        <v>34</v>
      </c>
      <c r="L47" s="81"/>
      <c r="M47" s="88"/>
    </row>
    <row r="48" spans="1:13" s="15" customFormat="1" ht="20.25" hidden="1" customHeight="1" x14ac:dyDescent="0.25">
      <c r="A48" s="58"/>
      <c r="B48" s="113"/>
      <c r="C48" s="114"/>
      <c r="D48" s="115"/>
      <c r="E48" s="59"/>
      <c r="F48" s="59"/>
      <c r="G48" s="59"/>
      <c r="H48" s="60"/>
      <c r="I48" s="61"/>
      <c r="J48" s="61"/>
      <c r="K48" s="65"/>
      <c r="L48" s="65"/>
      <c r="M48" s="14"/>
    </row>
    <row r="49" spans="1:13" s="13" customFormat="1" ht="37.5" hidden="1" customHeight="1" x14ac:dyDescent="0.25">
      <c r="A49" s="16">
        <v>1</v>
      </c>
      <c r="B49" s="89" t="s">
        <v>27</v>
      </c>
      <c r="C49" s="90"/>
      <c r="D49" s="91"/>
      <c r="E49" s="17"/>
      <c r="F49" s="17"/>
      <c r="G49" s="17"/>
      <c r="H49" s="51"/>
      <c r="I49" s="68"/>
      <c r="J49" s="68"/>
      <c r="K49" s="68"/>
      <c r="L49" s="18"/>
      <c r="M49" s="19"/>
    </row>
    <row r="50" spans="1:13" s="13" customFormat="1" ht="37.5" hidden="1" customHeight="1" x14ac:dyDescent="0.25">
      <c r="A50" s="16">
        <v>2</v>
      </c>
      <c r="B50" s="89" t="s">
        <v>28</v>
      </c>
      <c r="C50" s="90"/>
      <c r="D50" s="91"/>
      <c r="E50" s="17"/>
      <c r="F50" s="17"/>
      <c r="G50" s="17"/>
      <c r="H50" s="51"/>
      <c r="I50" s="68"/>
      <c r="J50" s="68"/>
      <c r="K50" s="68"/>
      <c r="L50" s="18"/>
      <c r="M50" s="19"/>
    </row>
    <row r="51" spans="1:13" s="13" customFormat="1" ht="37.5" hidden="1" customHeight="1" thickBot="1" x14ac:dyDescent="0.3">
      <c r="A51" s="16">
        <v>3</v>
      </c>
      <c r="B51" s="89" t="s">
        <v>29</v>
      </c>
      <c r="C51" s="90"/>
      <c r="D51" s="91"/>
      <c r="E51" s="17"/>
      <c r="F51" s="17"/>
      <c r="G51" s="17"/>
      <c r="H51" s="51"/>
      <c r="I51" s="68"/>
      <c r="J51" s="68"/>
      <c r="K51" s="68"/>
      <c r="L51" s="18"/>
      <c r="M51" s="19"/>
    </row>
    <row r="52" spans="1:13" s="20" customFormat="1" ht="43.5" hidden="1" customHeight="1" thickBot="1" x14ac:dyDescent="0.3">
      <c r="A52" s="116" t="s">
        <v>12</v>
      </c>
      <c r="B52" s="117"/>
      <c r="C52" s="117"/>
      <c r="D52" s="118"/>
      <c r="E52" s="53"/>
      <c r="F52" s="53"/>
      <c r="G52" s="53"/>
      <c r="H52" s="52">
        <f>SUM(H49:H51)</f>
        <v>0</v>
      </c>
      <c r="I52" s="54"/>
      <c r="J52" s="55"/>
      <c r="K52" s="54"/>
      <c r="L52" s="54"/>
      <c r="M52" s="56">
        <f>SUM(M49:M51)</f>
        <v>0</v>
      </c>
    </row>
    <row r="53" spans="1:13" s="13" customFormat="1" ht="21" hidden="1" thickBot="1" x14ac:dyDescent="0.3">
      <c r="A53" s="22"/>
      <c r="B53" s="22"/>
      <c r="C53" s="22"/>
      <c r="D53" s="22"/>
      <c r="E53" s="23"/>
      <c r="F53" s="23"/>
      <c r="G53" s="23"/>
      <c r="H53" s="24"/>
      <c r="I53" s="23"/>
      <c r="J53" s="23"/>
      <c r="K53" s="23"/>
      <c r="L53" s="23"/>
      <c r="M53" s="25"/>
    </row>
    <row r="54" spans="1:13" s="57" customFormat="1" ht="29.25" hidden="1" customHeight="1" thickBot="1" x14ac:dyDescent="0.25">
      <c r="A54" s="100" t="s">
        <v>42</v>
      </c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</row>
    <row r="55" spans="1:13" s="57" customFormat="1" ht="34.5" hidden="1" customHeight="1" x14ac:dyDescent="0.2">
      <c r="A55" s="103" t="s">
        <v>7</v>
      </c>
      <c r="B55" s="105" t="s">
        <v>8</v>
      </c>
      <c r="C55" s="106"/>
      <c r="D55" s="107"/>
      <c r="E55" s="111" t="s">
        <v>9</v>
      </c>
      <c r="F55" s="112"/>
      <c r="G55" s="80" t="s">
        <v>16</v>
      </c>
      <c r="H55" s="82" t="s">
        <v>10</v>
      </c>
      <c r="I55" s="84" t="s">
        <v>17</v>
      </c>
      <c r="J55" s="85"/>
      <c r="K55" s="86"/>
      <c r="L55" s="80" t="s">
        <v>18</v>
      </c>
      <c r="M55" s="87" t="s">
        <v>11</v>
      </c>
    </row>
    <row r="56" spans="1:13" s="13" customFormat="1" ht="151.5" hidden="1" customHeight="1" thickBot="1" x14ac:dyDescent="0.3">
      <c r="A56" s="104"/>
      <c r="B56" s="108"/>
      <c r="C56" s="109"/>
      <c r="D56" s="110"/>
      <c r="E56" s="62" t="s">
        <v>30</v>
      </c>
      <c r="F56" s="62" t="s">
        <v>31</v>
      </c>
      <c r="G56" s="81"/>
      <c r="H56" s="83"/>
      <c r="I56" s="66" t="s">
        <v>32</v>
      </c>
      <c r="J56" s="66" t="s">
        <v>33</v>
      </c>
      <c r="K56" s="66" t="s">
        <v>34</v>
      </c>
      <c r="L56" s="81"/>
      <c r="M56" s="88"/>
    </row>
    <row r="57" spans="1:13" s="15" customFormat="1" ht="20.25" hidden="1" customHeight="1" x14ac:dyDescent="0.25">
      <c r="A57" s="58"/>
      <c r="B57" s="113"/>
      <c r="C57" s="114"/>
      <c r="D57" s="115"/>
      <c r="E57" s="59"/>
      <c r="F57" s="59"/>
      <c r="G57" s="59"/>
      <c r="H57" s="60"/>
      <c r="I57" s="61"/>
      <c r="J57" s="61"/>
      <c r="K57" s="65"/>
      <c r="L57" s="65"/>
      <c r="M57" s="14"/>
    </row>
    <row r="58" spans="1:13" s="13" customFormat="1" ht="37.5" hidden="1" customHeight="1" x14ac:dyDescent="0.25">
      <c r="A58" s="16">
        <v>1</v>
      </c>
      <c r="B58" s="89" t="s">
        <v>27</v>
      </c>
      <c r="C58" s="90"/>
      <c r="D58" s="91"/>
      <c r="E58" s="17"/>
      <c r="F58" s="17"/>
      <c r="G58" s="17"/>
      <c r="H58" s="51"/>
      <c r="I58" s="68"/>
      <c r="J58" s="68"/>
      <c r="K58" s="68"/>
      <c r="L58" s="18"/>
      <c r="M58" s="19"/>
    </row>
    <row r="59" spans="1:13" s="13" customFormat="1" ht="37.5" hidden="1" customHeight="1" x14ac:dyDescent="0.25">
      <c r="A59" s="16">
        <v>2</v>
      </c>
      <c r="B59" s="89" t="s">
        <v>28</v>
      </c>
      <c r="C59" s="90"/>
      <c r="D59" s="91"/>
      <c r="E59" s="17"/>
      <c r="F59" s="17"/>
      <c r="G59" s="17"/>
      <c r="H59" s="51"/>
      <c r="I59" s="68"/>
      <c r="J59" s="68"/>
      <c r="K59" s="68"/>
      <c r="L59" s="18"/>
      <c r="M59" s="19"/>
    </row>
    <row r="60" spans="1:13" s="13" customFormat="1" ht="37.5" hidden="1" customHeight="1" thickBot="1" x14ac:dyDescent="0.3">
      <c r="A60" s="16">
        <v>3</v>
      </c>
      <c r="B60" s="89" t="s">
        <v>29</v>
      </c>
      <c r="C60" s="90"/>
      <c r="D60" s="91"/>
      <c r="E60" s="17"/>
      <c r="F60" s="17"/>
      <c r="G60" s="17"/>
      <c r="H60" s="51"/>
      <c r="I60" s="68"/>
      <c r="J60" s="68"/>
      <c r="K60" s="68"/>
      <c r="L60" s="18"/>
      <c r="M60" s="19"/>
    </row>
    <row r="61" spans="1:13" s="20" customFormat="1" ht="43.5" hidden="1" customHeight="1" thickBot="1" x14ac:dyDescent="0.3">
      <c r="A61" s="116" t="s">
        <v>12</v>
      </c>
      <c r="B61" s="117"/>
      <c r="C61" s="117"/>
      <c r="D61" s="118"/>
      <c r="E61" s="53"/>
      <c r="F61" s="53"/>
      <c r="G61" s="53"/>
      <c r="H61" s="52">
        <f>SUM(H58:H60)</f>
        <v>0</v>
      </c>
      <c r="I61" s="54"/>
      <c r="J61" s="55"/>
      <c r="K61" s="54"/>
      <c r="L61" s="54"/>
      <c r="M61" s="56">
        <f>SUM(M58:M60)</f>
        <v>0</v>
      </c>
    </row>
    <row r="62" spans="1:13" s="13" customFormat="1" ht="20.25" hidden="1" x14ac:dyDescent="0.25">
      <c r="A62" s="22"/>
      <c r="B62" s="22"/>
      <c r="C62" s="22"/>
      <c r="D62" s="22"/>
      <c r="E62" s="23"/>
      <c r="F62" s="23"/>
      <c r="G62" s="23"/>
      <c r="H62" s="24"/>
      <c r="I62" s="23"/>
      <c r="J62" s="23"/>
      <c r="K62" s="23"/>
      <c r="L62" s="23"/>
      <c r="M62" s="25"/>
    </row>
    <row r="63" spans="1:13" s="26" customFormat="1" ht="35.25" customHeight="1" thickBot="1" x14ac:dyDescent="0.3">
      <c r="A63" s="27"/>
      <c r="B63" s="27"/>
      <c r="C63" s="27"/>
      <c r="D63" s="27"/>
      <c r="E63" s="28"/>
      <c r="F63" s="28"/>
      <c r="G63" s="28"/>
      <c r="H63" s="29"/>
      <c r="I63" s="28"/>
      <c r="J63" s="28"/>
      <c r="K63" s="28"/>
      <c r="L63" s="28"/>
      <c r="M63" s="28"/>
    </row>
    <row r="64" spans="1:13" s="15" customFormat="1" ht="33.75" customHeight="1" thickBot="1" x14ac:dyDescent="0.3">
      <c r="A64" s="30"/>
      <c r="B64" s="119" t="s">
        <v>36</v>
      </c>
      <c r="C64" s="120"/>
      <c r="D64" s="121"/>
      <c r="E64" s="31"/>
      <c r="F64" s="31"/>
      <c r="G64" s="31"/>
      <c r="H64" s="32">
        <f>H61+H52+H43+H33+H24</f>
        <v>56</v>
      </c>
      <c r="I64" s="33"/>
      <c r="J64" s="34"/>
      <c r="K64" s="33"/>
      <c r="L64" s="33"/>
      <c r="M64" s="75">
        <f>M61+M52+M43+M33+M24</f>
        <v>0</v>
      </c>
    </row>
    <row r="65" spans="1:13" s="15" customFormat="1" ht="21" customHeight="1" x14ac:dyDescent="0.25">
      <c r="A65" s="35"/>
      <c r="B65" s="36"/>
      <c r="C65" s="36"/>
      <c r="D65" s="36"/>
      <c r="E65" s="36"/>
      <c r="F65" s="36"/>
      <c r="G65" s="36"/>
      <c r="H65" s="24"/>
      <c r="I65" s="25"/>
      <c r="J65" s="25"/>
      <c r="K65" s="25"/>
      <c r="L65" s="25"/>
      <c r="M65" s="25"/>
    </row>
    <row r="66" spans="1:13" s="15" customFormat="1" ht="24" customHeight="1" x14ac:dyDescent="0.25">
      <c r="A66" s="124" t="s">
        <v>71</v>
      </c>
      <c r="B66" s="124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</row>
    <row r="67" spans="1:13" s="15" customFormat="1" ht="21" customHeight="1" thickBot="1" x14ac:dyDescent="0.3">
      <c r="A67" s="35"/>
      <c r="B67" s="36"/>
      <c r="C67" s="36"/>
      <c r="D67" s="36"/>
      <c r="E67" s="36"/>
      <c r="F67" s="36"/>
      <c r="G67" s="36"/>
      <c r="H67" s="24"/>
      <c r="I67" s="25"/>
      <c r="J67" s="25"/>
      <c r="K67" s="25"/>
      <c r="L67" s="25"/>
      <c r="M67" s="25"/>
    </row>
    <row r="68" spans="1:13" s="15" customFormat="1" ht="42" customHeight="1" thickBot="1" x14ac:dyDescent="0.3">
      <c r="A68" s="100" t="s">
        <v>20</v>
      </c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2"/>
    </row>
    <row r="69" spans="1:13" s="15" customFormat="1" ht="44.25" customHeight="1" x14ac:dyDescent="0.25">
      <c r="A69" s="103" t="s">
        <v>7</v>
      </c>
      <c r="B69" s="105" t="s">
        <v>8</v>
      </c>
      <c r="C69" s="106"/>
      <c r="D69" s="107"/>
      <c r="E69" s="111" t="s">
        <v>73</v>
      </c>
      <c r="F69" s="112"/>
      <c r="G69" s="80" t="s">
        <v>74</v>
      </c>
      <c r="H69" s="82" t="s">
        <v>75</v>
      </c>
      <c r="I69" s="84" t="s">
        <v>76</v>
      </c>
      <c r="J69" s="85"/>
      <c r="K69" s="86"/>
      <c r="L69" s="80" t="s">
        <v>77</v>
      </c>
      <c r="M69" s="87" t="s">
        <v>78</v>
      </c>
    </row>
    <row r="70" spans="1:13" s="15" customFormat="1" ht="150" customHeight="1" thickBot="1" x14ac:dyDescent="0.3">
      <c r="A70" s="104"/>
      <c r="B70" s="108"/>
      <c r="C70" s="109"/>
      <c r="D70" s="110"/>
      <c r="E70" s="62" t="s">
        <v>30</v>
      </c>
      <c r="F70" s="62" t="s">
        <v>31</v>
      </c>
      <c r="G70" s="81"/>
      <c r="H70" s="83"/>
      <c r="I70" s="66" t="s">
        <v>79</v>
      </c>
      <c r="J70" s="66" t="s">
        <v>80</v>
      </c>
      <c r="K70" s="66" t="s">
        <v>81</v>
      </c>
      <c r="L70" s="81"/>
      <c r="M70" s="88"/>
    </row>
    <row r="71" spans="1:13" s="15" customFormat="1" ht="22.5" customHeight="1" x14ac:dyDescent="0.25">
      <c r="A71" s="58"/>
      <c r="B71" s="113"/>
      <c r="C71" s="114"/>
      <c r="D71" s="115"/>
      <c r="E71" s="59"/>
      <c r="F71" s="59"/>
      <c r="G71" s="59"/>
      <c r="H71" s="60"/>
      <c r="I71" s="61"/>
      <c r="J71" s="61"/>
      <c r="K71" s="65"/>
      <c r="L71" s="65"/>
      <c r="M71" s="14"/>
    </row>
    <row r="72" spans="1:13" s="15" customFormat="1" ht="42" customHeight="1" x14ac:dyDescent="0.25">
      <c r="A72" s="16">
        <v>1</v>
      </c>
      <c r="B72" s="89" t="s">
        <v>27</v>
      </c>
      <c r="C72" s="90"/>
      <c r="D72" s="91"/>
      <c r="E72" s="17">
        <v>3000</v>
      </c>
      <c r="F72" s="17"/>
      <c r="G72" s="17">
        <v>500</v>
      </c>
      <c r="H72" s="51"/>
      <c r="I72" s="68"/>
      <c r="J72" s="68"/>
      <c r="K72" s="68"/>
      <c r="L72" s="68">
        <f>E72*I72+G72*K72</f>
        <v>0</v>
      </c>
      <c r="M72" s="72">
        <f>H72*L72</f>
        <v>0</v>
      </c>
    </row>
    <row r="73" spans="1:13" s="15" customFormat="1" ht="42" customHeight="1" x14ac:dyDescent="0.25">
      <c r="A73" s="16">
        <v>2</v>
      </c>
      <c r="B73" s="89" t="s">
        <v>28</v>
      </c>
      <c r="C73" s="90"/>
      <c r="D73" s="91"/>
      <c r="E73" s="17">
        <v>4700</v>
      </c>
      <c r="F73" s="17">
        <v>700</v>
      </c>
      <c r="G73" s="17">
        <v>500</v>
      </c>
      <c r="H73" s="51"/>
      <c r="I73" s="68"/>
      <c r="J73" s="68"/>
      <c r="K73" s="68"/>
      <c r="L73" s="68">
        <f>E73*I73+F73*J73+G73*K73</f>
        <v>0</v>
      </c>
      <c r="M73" s="72">
        <f t="shared" ref="M73:M74" si="3">H73*L73</f>
        <v>0</v>
      </c>
    </row>
    <row r="74" spans="1:13" s="15" customFormat="1" ht="42" customHeight="1" thickBot="1" x14ac:dyDescent="0.3">
      <c r="A74" s="16">
        <v>3</v>
      </c>
      <c r="B74" s="89" t="s">
        <v>29</v>
      </c>
      <c r="C74" s="90"/>
      <c r="D74" s="91"/>
      <c r="E74" s="17">
        <v>1800</v>
      </c>
      <c r="F74" s="17"/>
      <c r="G74" s="17">
        <v>500</v>
      </c>
      <c r="H74" s="51"/>
      <c r="I74" s="68"/>
      <c r="J74" s="68"/>
      <c r="K74" s="68"/>
      <c r="L74" s="68">
        <f>E74*I74+G74*K74</f>
        <v>0</v>
      </c>
      <c r="M74" s="72">
        <f t="shared" si="3"/>
        <v>0</v>
      </c>
    </row>
    <row r="75" spans="1:13" s="15" customFormat="1" ht="42" customHeight="1" thickBot="1" x14ac:dyDescent="0.3">
      <c r="A75" s="116" t="s">
        <v>12</v>
      </c>
      <c r="B75" s="117"/>
      <c r="C75" s="117"/>
      <c r="D75" s="118"/>
      <c r="E75" s="53"/>
      <c r="F75" s="53"/>
      <c r="G75" s="53"/>
      <c r="H75" s="52">
        <f>SUM(H72:H74)</f>
        <v>0</v>
      </c>
      <c r="I75" s="54"/>
      <c r="J75" s="55"/>
      <c r="K75" s="54"/>
      <c r="L75" s="73"/>
      <c r="M75" s="74">
        <f>SUM(M72:M74)</f>
        <v>0</v>
      </c>
    </row>
    <row r="76" spans="1:13" s="15" customFormat="1" ht="42" customHeight="1" thickBot="1" x14ac:dyDescent="0.3">
      <c r="A76" s="21"/>
      <c r="B76" s="22"/>
      <c r="C76" s="22"/>
      <c r="D76" s="22"/>
      <c r="E76" s="23"/>
      <c r="F76" s="23"/>
      <c r="G76" s="23"/>
      <c r="H76" s="24"/>
      <c r="I76" s="23"/>
      <c r="J76" s="23"/>
      <c r="K76" s="23"/>
      <c r="L76" s="23"/>
      <c r="M76" s="25"/>
    </row>
    <row r="77" spans="1:13" s="15" customFormat="1" ht="42" customHeight="1" thickBot="1" x14ac:dyDescent="0.3">
      <c r="A77" s="100" t="s">
        <v>21</v>
      </c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2"/>
    </row>
    <row r="78" spans="1:13" s="15" customFormat="1" ht="44.25" customHeight="1" x14ac:dyDescent="0.25">
      <c r="A78" s="103" t="s">
        <v>7</v>
      </c>
      <c r="B78" s="105" t="s">
        <v>8</v>
      </c>
      <c r="C78" s="106"/>
      <c r="D78" s="107"/>
      <c r="E78" s="111" t="s">
        <v>73</v>
      </c>
      <c r="F78" s="112"/>
      <c r="G78" s="80" t="s">
        <v>74</v>
      </c>
      <c r="H78" s="82" t="s">
        <v>75</v>
      </c>
      <c r="I78" s="84" t="s">
        <v>76</v>
      </c>
      <c r="J78" s="85"/>
      <c r="K78" s="86"/>
      <c r="L78" s="80" t="s">
        <v>77</v>
      </c>
      <c r="M78" s="87" t="s">
        <v>78</v>
      </c>
    </row>
    <row r="79" spans="1:13" s="15" customFormat="1" ht="150" customHeight="1" thickBot="1" x14ac:dyDescent="0.3">
      <c r="A79" s="104"/>
      <c r="B79" s="108"/>
      <c r="C79" s="109"/>
      <c r="D79" s="110"/>
      <c r="E79" s="62" t="s">
        <v>30</v>
      </c>
      <c r="F79" s="62" t="s">
        <v>31</v>
      </c>
      <c r="G79" s="81"/>
      <c r="H79" s="83"/>
      <c r="I79" s="66" t="s">
        <v>79</v>
      </c>
      <c r="J79" s="66" t="s">
        <v>80</v>
      </c>
      <c r="K79" s="66" t="s">
        <v>81</v>
      </c>
      <c r="L79" s="81"/>
      <c r="M79" s="88"/>
    </row>
    <row r="80" spans="1:13" s="15" customFormat="1" ht="22.5" customHeight="1" x14ac:dyDescent="0.25">
      <c r="A80" s="58"/>
      <c r="B80" s="113"/>
      <c r="C80" s="114"/>
      <c r="D80" s="115"/>
      <c r="E80" s="59"/>
      <c r="F80" s="59"/>
      <c r="G80" s="59"/>
      <c r="H80" s="60"/>
      <c r="I80" s="61"/>
      <c r="J80" s="61"/>
      <c r="K80" s="65"/>
      <c r="L80" s="65"/>
      <c r="M80" s="14"/>
    </row>
    <row r="81" spans="1:13" s="15" customFormat="1" ht="42" customHeight="1" x14ac:dyDescent="0.25">
      <c r="A81" s="16">
        <v>1</v>
      </c>
      <c r="B81" s="89" t="s">
        <v>27</v>
      </c>
      <c r="C81" s="90"/>
      <c r="D81" s="91"/>
      <c r="E81" s="17">
        <v>3100</v>
      </c>
      <c r="F81" s="17"/>
      <c r="G81" s="17">
        <v>500</v>
      </c>
      <c r="H81" s="51"/>
      <c r="I81" s="68"/>
      <c r="J81" s="68"/>
      <c r="K81" s="68"/>
      <c r="L81" s="68">
        <f>E81*I81+G81*K81</f>
        <v>0</v>
      </c>
      <c r="M81" s="72">
        <f>H81*L81</f>
        <v>0</v>
      </c>
    </row>
    <row r="82" spans="1:13" s="15" customFormat="1" ht="42" customHeight="1" x14ac:dyDescent="0.25">
      <c r="A82" s="16">
        <v>2</v>
      </c>
      <c r="B82" s="89" t="s">
        <v>28</v>
      </c>
      <c r="C82" s="90"/>
      <c r="D82" s="91"/>
      <c r="E82" s="17">
        <v>5400</v>
      </c>
      <c r="F82" s="17">
        <v>700</v>
      </c>
      <c r="G82" s="17">
        <v>500</v>
      </c>
      <c r="H82" s="51"/>
      <c r="I82" s="68"/>
      <c r="J82" s="68"/>
      <c r="K82" s="68"/>
      <c r="L82" s="68">
        <f>E82*I82+F82*J82+G82*K82</f>
        <v>0</v>
      </c>
      <c r="M82" s="72">
        <f t="shared" ref="M82:M83" si="4">H82*L82</f>
        <v>0</v>
      </c>
    </row>
    <row r="83" spans="1:13" s="15" customFormat="1" ht="42" customHeight="1" thickBot="1" x14ac:dyDescent="0.3">
      <c r="A83" s="16">
        <v>3</v>
      </c>
      <c r="B83" s="89" t="s">
        <v>29</v>
      </c>
      <c r="C83" s="90"/>
      <c r="D83" s="91"/>
      <c r="E83" s="17">
        <v>1800</v>
      </c>
      <c r="F83" s="17"/>
      <c r="G83" s="17">
        <v>500</v>
      </c>
      <c r="H83" s="51"/>
      <c r="I83" s="68"/>
      <c r="J83" s="68"/>
      <c r="K83" s="68"/>
      <c r="L83" s="68">
        <f>E83*I83+G83*K83</f>
        <v>0</v>
      </c>
      <c r="M83" s="72">
        <f t="shared" si="4"/>
        <v>0</v>
      </c>
    </row>
    <row r="84" spans="1:13" s="15" customFormat="1" ht="42" customHeight="1" thickBot="1" x14ac:dyDescent="0.3">
      <c r="A84" s="116" t="s">
        <v>12</v>
      </c>
      <c r="B84" s="117"/>
      <c r="C84" s="117"/>
      <c r="D84" s="118"/>
      <c r="E84" s="53"/>
      <c r="F84" s="53"/>
      <c r="G84" s="53"/>
      <c r="H84" s="52">
        <f>SUM(H81:H83)</f>
        <v>0</v>
      </c>
      <c r="I84" s="54"/>
      <c r="J84" s="55"/>
      <c r="K84" s="54"/>
      <c r="L84" s="73"/>
      <c r="M84" s="74">
        <f>SUM(M81:M83)</f>
        <v>0</v>
      </c>
    </row>
    <row r="85" spans="1:13" s="15" customFormat="1" ht="42" customHeight="1" thickBot="1" x14ac:dyDescent="0.3">
      <c r="A85" s="22"/>
      <c r="B85" s="22"/>
      <c r="C85" s="22"/>
      <c r="D85" s="22"/>
      <c r="E85" s="23"/>
      <c r="F85" s="23"/>
      <c r="G85" s="23"/>
      <c r="H85" s="24"/>
      <c r="I85" s="23"/>
      <c r="J85" s="23"/>
      <c r="K85" s="23"/>
      <c r="L85" s="23"/>
      <c r="M85" s="25"/>
    </row>
    <row r="86" spans="1:13" s="15" customFormat="1" ht="42" customHeight="1" thickBot="1" x14ac:dyDescent="0.3">
      <c r="A86" s="100" t="s">
        <v>22</v>
      </c>
      <c r="B86" s="101"/>
      <c r="C86" s="101"/>
      <c r="D86" s="101"/>
      <c r="E86" s="101"/>
      <c r="F86" s="101"/>
      <c r="G86" s="101"/>
      <c r="H86" s="101"/>
      <c r="I86" s="101"/>
      <c r="J86" s="101"/>
      <c r="K86" s="101"/>
      <c r="L86" s="101"/>
      <c r="M86" s="102"/>
    </row>
    <row r="87" spans="1:13" s="15" customFormat="1" ht="44.25" customHeight="1" x14ac:dyDescent="0.25">
      <c r="A87" s="103" t="s">
        <v>7</v>
      </c>
      <c r="B87" s="105" t="s">
        <v>8</v>
      </c>
      <c r="C87" s="106"/>
      <c r="D87" s="107"/>
      <c r="E87" s="111" t="s">
        <v>73</v>
      </c>
      <c r="F87" s="112"/>
      <c r="G87" s="80" t="s">
        <v>74</v>
      </c>
      <c r="H87" s="82" t="s">
        <v>75</v>
      </c>
      <c r="I87" s="84" t="s">
        <v>76</v>
      </c>
      <c r="J87" s="85"/>
      <c r="K87" s="86"/>
      <c r="L87" s="80" t="s">
        <v>77</v>
      </c>
      <c r="M87" s="87" t="s">
        <v>78</v>
      </c>
    </row>
    <row r="88" spans="1:13" s="15" customFormat="1" ht="150.75" customHeight="1" thickBot="1" x14ac:dyDescent="0.3">
      <c r="A88" s="104"/>
      <c r="B88" s="108"/>
      <c r="C88" s="109"/>
      <c r="D88" s="110"/>
      <c r="E88" s="62" t="s">
        <v>30</v>
      </c>
      <c r="F88" s="62" t="s">
        <v>31</v>
      </c>
      <c r="G88" s="81"/>
      <c r="H88" s="83"/>
      <c r="I88" s="66" t="s">
        <v>79</v>
      </c>
      <c r="J88" s="66" t="s">
        <v>80</v>
      </c>
      <c r="K88" s="66" t="s">
        <v>81</v>
      </c>
      <c r="L88" s="81"/>
      <c r="M88" s="88"/>
    </row>
    <row r="89" spans="1:13" s="15" customFormat="1" ht="22.5" customHeight="1" x14ac:dyDescent="0.25">
      <c r="A89" s="58"/>
      <c r="B89" s="113"/>
      <c r="C89" s="114"/>
      <c r="D89" s="115"/>
      <c r="E89" s="59"/>
      <c r="F89" s="59"/>
      <c r="G89" s="59"/>
      <c r="H89" s="60"/>
      <c r="I89" s="61"/>
      <c r="J89" s="61"/>
      <c r="K89" s="65"/>
      <c r="L89" s="65"/>
      <c r="M89" s="14"/>
    </row>
    <row r="90" spans="1:13" s="15" customFormat="1" ht="42" customHeight="1" x14ac:dyDescent="0.25">
      <c r="A90" s="16">
        <v>1</v>
      </c>
      <c r="B90" s="89" t="s">
        <v>27</v>
      </c>
      <c r="C90" s="90"/>
      <c r="D90" s="91"/>
      <c r="E90" s="17">
        <v>3000</v>
      </c>
      <c r="F90" s="17"/>
      <c r="G90" s="17">
        <v>500</v>
      </c>
      <c r="H90" s="51"/>
      <c r="I90" s="68"/>
      <c r="J90" s="68"/>
      <c r="K90" s="68"/>
      <c r="L90" s="68">
        <f>E90*I90+G90*K90</f>
        <v>0</v>
      </c>
      <c r="M90" s="72">
        <f>H90*L90</f>
        <v>0</v>
      </c>
    </row>
    <row r="91" spans="1:13" s="15" customFormat="1" ht="42" customHeight="1" x14ac:dyDescent="0.25">
      <c r="A91" s="16">
        <v>2</v>
      </c>
      <c r="B91" s="89" t="s">
        <v>28</v>
      </c>
      <c r="C91" s="90"/>
      <c r="D91" s="91"/>
      <c r="E91" s="17">
        <v>4700</v>
      </c>
      <c r="F91" s="17">
        <v>700</v>
      </c>
      <c r="G91" s="17">
        <v>500</v>
      </c>
      <c r="H91" s="51"/>
      <c r="I91" s="68"/>
      <c r="J91" s="68"/>
      <c r="K91" s="68"/>
      <c r="L91" s="68">
        <f>E91*I91+F91*J91+G91*K91</f>
        <v>0</v>
      </c>
      <c r="M91" s="72">
        <f t="shared" ref="M91:M92" si="5">H91*L91</f>
        <v>0</v>
      </c>
    </row>
    <row r="92" spans="1:13" s="15" customFormat="1" ht="42" customHeight="1" thickBot="1" x14ac:dyDescent="0.3">
      <c r="A92" s="16">
        <v>3</v>
      </c>
      <c r="B92" s="89" t="s">
        <v>29</v>
      </c>
      <c r="C92" s="90"/>
      <c r="D92" s="91"/>
      <c r="E92" s="17">
        <v>1800</v>
      </c>
      <c r="F92" s="17"/>
      <c r="G92" s="17">
        <v>500</v>
      </c>
      <c r="H92" s="51"/>
      <c r="I92" s="68"/>
      <c r="J92" s="68"/>
      <c r="K92" s="68"/>
      <c r="L92" s="68">
        <f>E92*I92+G92*K92</f>
        <v>0</v>
      </c>
      <c r="M92" s="72">
        <f t="shared" si="5"/>
        <v>0</v>
      </c>
    </row>
    <row r="93" spans="1:13" s="15" customFormat="1" ht="42" customHeight="1" thickBot="1" x14ac:dyDescent="0.3">
      <c r="A93" s="116" t="s">
        <v>12</v>
      </c>
      <c r="B93" s="117"/>
      <c r="C93" s="117"/>
      <c r="D93" s="118"/>
      <c r="E93" s="53"/>
      <c r="F93" s="53"/>
      <c r="G93" s="53"/>
      <c r="H93" s="52">
        <f>SUM(H90:H92)</f>
        <v>0</v>
      </c>
      <c r="I93" s="54"/>
      <c r="J93" s="55"/>
      <c r="K93" s="54"/>
      <c r="L93" s="73"/>
      <c r="M93" s="74">
        <f>SUM(M90:M92)</f>
        <v>0</v>
      </c>
    </row>
    <row r="94" spans="1:13" s="15" customFormat="1" ht="42" customHeight="1" thickBot="1" x14ac:dyDescent="0.3">
      <c r="A94" s="22"/>
      <c r="B94" s="22"/>
      <c r="C94" s="22"/>
      <c r="D94" s="22"/>
      <c r="E94" s="23"/>
      <c r="F94" s="23"/>
      <c r="G94" s="23"/>
      <c r="H94" s="24"/>
      <c r="I94" s="23"/>
      <c r="J94" s="23"/>
      <c r="K94" s="23"/>
      <c r="L94" s="23"/>
      <c r="M94" s="25"/>
    </row>
    <row r="95" spans="1:13" s="15" customFormat="1" ht="42" customHeight="1" thickBot="1" x14ac:dyDescent="0.3">
      <c r="A95" s="100" t="s">
        <v>23</v>
      </c>
      <c r="B95" s="101"/>
      <c r="C95" s="101"/>
      <c r="D95" s="101"/>
      <c r="E95" s="101"/>
      <c r="F95" s="101"/>
      <c r="G95" s="101"/>
      <c r="H95" s="101"/>
      <c r="I95" s="101"/>
      <c r="J95" s="101"/>
      <c r="K95" s="101"/>
      <c r="L95" s="101"/>
      <c r="M95" s="102"/>
    </row>
    <row r="96" spans="1:13" s="15" customFormat="1" ht="44.25" customHeight="1" x14ac:dyDescent="0.25">
      <c r="A96" s="103" t="s">
        <v>7</v>
      </c>
      <c r="B96" s="105" t="s">
        <v>8</v>
      </c>
      <c r="C96" s="106"/>
      <c r="D96" s="107"/>
      <c r="E96" s="111" t="s">
        <v>73</v>
      </c>
      <c r="F96" s="112"/>
      <c r="G96" s="80" t="s">
        <v>74</v>
      </c>
      <c r="H96" s="82" t="s">
        <v>75</v>
      </c>
      <c r="I96" s="84" t="s">
        <v>76</v>
      </c>
      <c r="J96" s="85"/>
      <c r="K96" s="86"/>
      <c r="L96" s="80" t="s">
        <v>77</v>
      </c>
      <c r="M96" s="87" t="s">
        <v>78</v>
      </c>
    </row>
    <row r="97" spans="1:13" s="15" customFormat="1" ht="150" customHeight="1" thickBot="1" x14ac:dyDescent="0.3">
      <c r="A97" s="104"/>
      <c r="B97" s="108"/>
      <c r="C97" s="109"/>
      <c r="D97" s="110"/>
      <c r="E97" s="62" t="s">
        <v>30</v>
      </c>
      <c r="F97" s="62" t="s">
        <v>31</v>
      </c>
      <c r="G97" s="81"/>
      <c r="H97" s="83"/>
      <c r="I97" s="66" t="s">
        <v>79</v>
      </c>
      <c r="J97" s="66" t="s">
        <v>80</v>
      </c>
      <c r="K97" s="66" t="s">
        <v>81</v>
      </c>
      <c r="L97" s="81"/>
      <c r="M97" s="88"/>
    </row>
    <row r="98" spans="1:13" s="15" customFormat="1" ht="18" customHeight="1" x14ac:dyDescent="0.25">
      <c r="A98" s="58"/>
      <c r="B98" s="113"/>
      <c r="C98" s="114"/>
      <c r="D98" s="115"/>
      <c r="E98" s="59"/>
      <c r="F98" s="59"/>
      <c r="G98" s="59"/>
      <c r="H98" s="60"/>
      <c r="I98" s="61"/>
      <c r="J98" s="61"/>
      <c r="K98" s="65"/>
      <c r="L98" s="65"/>
      <c r="M98" s="14"/>
    </row>
    <row r="99" spans="1:13" s="15" customFormat="1" ht="42" customHeight="1" x14ac:dyDescent="0.25">
      <c r="A99" s="16">
        <v>1</v>
      </c>
      <c r="B99" s="89" t="s">
        <v>27</v>
      </c>
      <c r="C99" s="90"/>
      <c r="D99" s="91"/>
      <c r="E99" s="17">
        <v>2900</v>
      </c>
      <c r="F99" s="17"/>
      <c r="G99" s="17">
        <v>500</v>
      </c>
      <c r="H99" s="51"/>
      <c r="I99" s="68"/>
      <c r="J99" s="68"/>
      <c r="K99" s="68"/>
      <c r="L99" s="68">
        <f>E99*I99+G99*K99</f>
        <v>0</v>
      </c>
      <c r="M99" s="72">
        <f>H99*L99</f>
        <v>0</v>
      </c>
    </row>
    <row r="100" spans="1:13" s="15" customFormat="1" ht="42" customHeight="1" x14ac:dyDescent="0.25">
      <c r="A100" s="16">
        <v>2</v>
      </c>
      <c r="B100" s="89" t="s">
        <v>28</v>
      </c>
      <c r="C100" s="90"/>
      <c r="D100" s="91"/>
      <c r="E100" s="17">
        <v>5000</v>
      </c>
      <c r="F100" s="17">
        <v>700</v>
      </c>
      <c r="G100" s="17">
        <v>500</v>
      </c>
      <c r="H100" s="51"/>
      <c r="I100" s="68"/>
      <c r="J100" s="68"/>
      <c r="K100" s="68"/>
      <c r="L100" s="68">
        <f>E100*I100+F100*J100+G100*K100</f>
        <v>0</v>
      </c>
      <c r="M100" s="72">
        <f t="shared" ref="M100:M101" si="6">H100*L100</f>
        <v>0</v>
      </c>
    </row>
    <row r="101" spans="1:13" s="15" customFormat="1" ht="42" customHeight="1" thickBot="1" x14ac:dyDescent="0.3">
      <c r="A101" s="16">
        <v>3</v>
      </c>
      <c r="B101" s="89" t="s">
        <v>29</v>
      </c>
      <c r="C101" s="90"/>
      <c r="D101" s="91"/>
      <c r="E101" s="17">
        <v>1800</v>
      </c>
      <c r="F101" s="17"/>
      <c r="G101" s="17">
        <v>500</v>
      </c>
      <c r="H101" s="51"/>
      <c r="I101" s="68"/>
      <c r="J101" s="68"/>
      <c r="K101" s="68"/>
      <c r="L101" s="68">
        <f>E101*I101+G101*K101</f>
        <v>0</v>
      </c>
      <c r="M101" s="72">
        <f t="shared" si="6"/>
        <v>0</v>
      </c>
    </row>
    <row r="102" spans="1:13" s="15" customFormat="1" ht="42" customHeight="1" thickBot="1" x14ac:dyDescent="0.3">
      <c r="A102" s="116" t="s">
        <v>12</v>
      </c>
      <c r="B102" s="117"/>
      <c r="C102" s="117"/>
      <c r="D102" s="118"/>
      <c r="E102" s="53"/>
      <c r="F102" s="53"/>
      <c r="G102" s="53"/>
      <c r="H102" s="52">
        <f>SUM(H99:H101)</f>
        <v>0</v>
      </c>
      <c r="I102" s="54"/>
      <c r="J102" s="55"/>
      <c r="K102" s="54"/>
      <c r="L102" s="73"/>
      <c r="M102" s="74">
        <f>SUM(M99:M101)</f>
        <v>0</v>
      </c>
    </row>
    <row r="103" spans="1:13" s="15" customFormat="1" ht="42" customHeight="1" thickBot="1" x14ac:dyDescent="0.3">
      <c r="A103" s="22"/>
      <c r="B103" s="22"/>
      <c r="C103" s="22"/>
      <c r="D103" s="22"/>
      <c r="E103" s="23"/>
      <c r="F103" s="23"/>
      <c r="G103" s="23"/>
      <c r="H103" s="24"/>
      <c r="I103" s="23"/>
      <c r="J103" s="23"/>
      <c r="K103" s="23"/>
      <c r="L103" s="23"/>
      <c r="M103" s="25"/>
    </row>
    <row r="104" spans="1:13" s="15" customFormat="1" ht="42" customHeight="1" thickBot="1" x14ac:dyDescent="0.3">
      <c r="A104" s="100" t="s">
        <v>24</v>
      </c>
      <c r="B104" s="101"/>
      <c r="C104" s="101"/>
      <c r="D104" s="101"/>
      <c r="E104" s="101"/>
      <c r="F104" s="101"/>
      <c r="G104" s="101"/>
      <c r="H104" s="101"/>
      <c r="I104" s="101"/>
      <c r="J104" s="101"/>
      <c r="K104" s="101"/>
      <c r="L104" s="101"/>
      <c r="M104" s="102"/>
    </row>
    <row r="105" spans="1:13" s="15" customFormat="1" ht="44.25" customHeight="1" x14ac:dyDescent="0.25">
      <c r="A105" s="103" t="s">
        <v>7</v>
      </c>
      <c r="B105" s="105" t="s">
        <v>8</v>
      </c>
      <c r="C105" s="106"/>
      <c r="D105" s="107"/>
      <c r="E105" s="111" t="s">
        <v>73</v>
      </c>
      <c r="F105" s="112"/>
      <c r="G105" s="80" t="s">
        <v>74</v>
      </c>
      <c r="H105" s="82" t="s">
        <v>75</v>
      </c>
      <c r="I105" s="84" t="s">
        <v>76</v>
      </c>
      <c r="J105" s="85"/>
      <c r="K105" s="86"/>
      <c r="L105" s="80" t="s">
        <v>77</v>
      </c>
      <c r="M105" s="87" t="s">
        <v>78</v>
      </c>
    </row>
    <row r="106" spans="1:13" s="15" customFormat="1" ht="150" customHeight="1" thickBot="1" x14ac:dyDescent="0.3">
      <c r="A106" s="104"/>
      <c r="B106" s="108"/>
      <c r="C106" s="109"/>
      <c r="D106" s="110"/>
      <c r="E106" s="62" t="s">
        <v>30</v>
      </c>
      <c r="F106" s="62" t="s">
        <v>31</v>
      </c>
      <c r="G106" s="81"/>
      <c r="H106" s="83"/>
      <c r="I106" s="66" t="s">
        <v>79</v>
      </c>
      <c r="J106" s="66" t="s">
        <v>80</v>
      </c>
      <c r="K106" s="66" t="s">
        <v>81</v>
      </c>
      <c r="L106" s="81"/>
      <c r="M106" s="88"/>
    </row>
    <row r="107" spans="1:13" s="15" customFormat="1" ht="19.5" customHeight="1" x14ac:dyDescent="0.25">
      <c r="A107" s="58"/>
      <c r="B107" s="113"/>
      <c r="C107" s="114"/>
      <c r="D107" s="115"/>
      <c r="E107" s="59"/>
      <c r="F107" s="59"/>
      <c r="G107" s="59"/>
      <c r="H107" s="60"/>
      <c r="I107" s="61"/>
      <c r="J107" s="61"/>
      <c r="K107" s="65"/>
      <c r="L107" s="65"/>
      <c r="M107" s="14"/>
    </row>
    <row r="108" spans="1:13" s="15" customFormat="1" ht="42" customHeight="1" x14ac:dyDescent="0.25">
      <c r="A108" s="16">
        <v>1</v>
      </c>
      <c r="B108" s="89" t="s">
        <v>27</v>
      </c>
      <c r="C108" s="90"/>
      <c r="D108" s="91"/>
      <c r="E108" s="17">
        <v>2900</v>
      </c>
      <c r="F108" s="17"/>
      <c r="G108" s="17">
        <v>500</v>
      </c>
      <c r="H108" s="51"/>
      <c r="I108" s="68"/>
      <c r="J108" s="68"/>
      <c r="K108" s="68"/>
      <c r="L108" s="68">
        <f>E108*I108+G108*K108</f>
        <v>0</v>
      </c>
      <c r="M108" s="72">
        <f>H108*L108</f>
        <v>0</v>
      </c>
    </row>
    <row r="109" spans="1:13" s="15" customFormat="1" ht="42" customHeight="1" x14ac:dyDescent="0.25">
      <c r="A109" s="16">
        <v>2</v>
      </c>
      <c r="B109" s="89" t="s">
        <v>28</v>
      </c>
      <c r="C109" s="90"/>
      <c r="D109" s="91"/>
      <c r="E109" s="17">
        <v>5000</v>
      </c>
      <c r="F109" s="17">
        <v>700</v>
      </c>
      <c r="G109" s="17">
        <v>500</v>
      </c>
      <c r="H109" s="51"/>
      <c r="I109" s="68"/>
      <c r="J109" s="68"/>
      <c r="K109" s="68"/>
      <c r="L109" s="68">
        <f>E109*I109+F109*J109+G109*K109</f>
        <v>0</v>
      </c>
      <c r="M109" s="72">
        <f t="shared" ref="M109:M110" si="7">H109*L109</f>
        <v>0</v>
      </c>
    </row>
    <row r="110" spans="1:13" s="15" customFormat="1" ht="42" customHeight="1" thickBot="1" x14ac:dyDescent="0.3">
      <c r="A110" s="16">
        <v>3</v>
      </c>
      <c r="B110" s="89" t="s">
        <v>29</v>
      </c>
      <c r="C110" s="90"/>
      <c r="D110" s="91"/>
      <c r="E110" s="17">
        <v>1800</v>
      </c>
      <c r="F110" s="17"/>
      <c r="G110" s="17">
        <v>500</v>
      </c>
      <c r="H110" s="51"/>
      <c r="I110" s="68"/>
      <c r="J110" s="68"/>
      <c r="K110" s="68"/>
      <c r="L110" s="68">
        <f>E110*I110+G110*K110</f>
        <v>0</v>
      </c>
      <c r="M110" s="72">
        <f t="shared" si="7"/>
        <v>0</v>
      </c>
    </row>
    <row r="111" spans="1:13" s="15" customFormat="1" ht="42" customHeight="1" thickBot="1" x14ac:dyDescent="0.3">
      <c r="A111" s="116" t="s">
        <v>12</v>
      </c>
      <c r="B111" s="117"/>
      <c r="C111" s="117"/>
      <c r="D111" s="118"/>
      <c r="E111" s="53"/>
      <c r="F111" s="53"/>
      <c r="G111" s="53"/>
      <c r="H111" s="52">
        <f>SUM(H108:H110)</f>
        <v>0</v>
      </c>
      <c r="I111" s="54"/>
      <c r="J111" s="55"/>
      <c r="K111" s="54"/>
      <c r="L111" s="73"/>
      <c r="M111" s="74">
        <f>SUM(M108:M110)</f>
        <v>0</v>
      </c>
    </row>
    <row r="112" spans="1:13" s="15" customFormat="1" ht="42" customHeight="1" thickBot="1" x14ac:dyDescent="0.3">
      <c r="A112" s="35"/>
      <c r="B112" s="36"/>
      <c r="C112" s="36"/>
      <c r="D112" s="36"/>
      <c r="E112" s="36"/>
      <c r="F112" s="36"/>
      <c r="G112" s="36"/>
      <c r="H112" s="24"/>
      <c r="I112" s="25"/>
      <c r="J112" s="25"/>
      <c r="K112" s="25"/>
      <c r="L112" s="25"/>
      <c r="M112" s="25"/>
    </row>
    <row r="113" spans="1:13" s="15" customFormat="1" ht="42" customHeight="1" thickBot="1" x14ac:dyDescent="0.3">
      <c r="A113" s="100" t="s">
        <v>46</v>
      </c>
      <c r="B113" s="101"/>
      <c r="C113" s="101"/>
      <c r="D113" s="101"/>
      <c r="E113" s="101"/>
      <c r="F113" s="101"/>
      <c r="G113" s="101"/>
      <c r="H113" s="101"/>
      <c r="I113" s="101"/>
      <c r="J113" s="101"/>
      <c r="K113" s="101"/>
      <c r="L113" s="101"/>
      <c r="M113" s="102"/>
    </row>
    <row r="114" spans="1:13" s="15" customFormat="1" ht="44.25" customHeight="1" x14ac:dyDescent="0.25">
      <c r="A114" s="103" t="s">
        <v>7</v>
      </c>
      <c r="B114" s="105" t="s">
        <v>8</v>
      </c>
      <c r="C114" s="106"/>
      <c r="D114" s="107"/>
      <c r="E114" s="111" t="s">
        <v>73</v>
      </c>
      <c r="F114" s="112"/>
      <c r="G114" s="80" t="s">
        <v>74</v>
      </c>
      <c r="H114" s="82" t="s">
        <v>75</v>
      </c>
      <c r="I114" s="84" t="s">
        <v>76</v>
      </c>
      <c r="J114" s="85"/>
      <c r="K114" s="86"/>
      <c r="L114" s="80" t="s">
        <v>77</v>
      </c>
      <c r="M114" s="87" t="s">
        <v>78</v>
      </c>
    </row>
    <row r="115" spans="1:13" s="15" customFormat="1" ht="150" customHeight="1" thickBot="1" x14ac:dyDescent="0.3">
      <c r="A115" s="104"/>
      <c r="B115" s="108"/>
      <c r="C115" s="109"/>
      <c r="D115" s="110"/>
      <c r="E115" s="62" t="s">
        <v>30</v>
      </c>
      <c r="F115" s="62" t="s">
        <v>31</v>
      </c>
      <c r="G115" s="81"/>
      <c r="H115" s="83"/>
      <c r="I115" s="66" t="s">
        <v>79</v>
      </c>
      <c r="J115" s="66" t="s">
        <v>80</v>
      </c>
      <c r="K115" s="66" t="s">
        <v>81</v>
      </c>
      <c r="L115" s="81"/>
      <c r="M115" s="88"/>
    </row>
    <row r="116" spans="1:13" s="15" customFormat="1" ht="25.5" customHeight="1" x14ac:dyDescent="0.25">
      <c r="A116" s="58"/>
      <c r="B116" s="113"/>
      <c r="C116" s="114"/>
      <c r="D116" s="115"/>
      <c r="E116" s="59"/>
      <c r="F116" s="59"/>
      <c r="G116" s="59"/>
      <c r="H116" s="60"/>
      <c r="I116" s="61"/>
      <c r="J116" s="61"/>
      <c r="K116" s="65"/>
      <c r="L116" s="65"/>
      <c r="M116" s="14"/>
    </row>
    <row r="117" spans="1:13" s="15" customFormat="1" ht="42" customHeight="1" x14ac:dyDescent="0.25">
      <c r="A117" s="16">
        <v>1</v>
      </c>
      <c r="B117" s="89" t="s">
        <v>27</v>
      </c>
      <c r="C117" s="90"/>
      <c r="D117" s="91"/>
      <c r="E117" s="17">
        <v>3100</v>
      </c>
      <c r="F117" s="17"/>
      <c r="G117" s="17">
        <v>500</v>
      </c>
      <c r="H117" s="51"/>
      <c r="I117" s="68"/>
      <c r="J117" s="68"/>
      <c r="K117" s="68"/>
      <c r="L117" s="68">
        <f>E117*I117+G117*K117</f>
        <v>0</v>
      </c>
      <c r="M117" s="72">
        <f>H117*L117</f>
        <v>0</v>
      </c>
    </row>
    <row r="118" spans="1:13" s="15" customFormat="1" ht="42" customHeight="1" x14ac:dyDescent="0.25">
      <c r="A118" s="16">
        <v>2</v>
      </c>
      <c r="B118" s="89" t="s">
        <v>28</v>
      </c>
      <c r="C118" s="90"/>
      <c r="D118" s="91"/>
      <c r="E118" s="17">
        <v>5400</v>
      </c>
      <c r="F118" s="17">
        <v>700</v>
      </c>
      <c r="G118" s="17">
        <v>500</v>
      </c>
      <c r="H118" s="51"/>
      <c r="I118" s="68"/>
      <c r="J118" s="68"/>
      <c r="K118" s="68"/>
      <c r="L118" s="68">
        <f>E118*I118+F118*J118+G118*K118</f>
        <v>0</v>
      </c>
      <c r="M118" s="72">
        <f t="shared" ref="M118:M120" si="8">H118*L118</f>
        <v>0</v>
      </c>
    </row>
    <row r="119" spans="1:13" s="15" customFormat="1" ht="42" customHeight="1" x14ac:dyDescent="0.25">
      <c r="A119" s="16" t="s">
        <v>63</v>
      </c>
      <c r="B119" s="89" t="s">
        <v>28</v>
      </c>
      <c r="C119" s="90"/>
      <c r="D119" s="91"/>
      <c r="E119" s="17">
        <v>5400</v>
      </c>
      <c r="F119" s="17">
        <v>1400</v>
      </c>
      <c r="G119" s="17">
        <v>500</v>
      </c>
      <c r="H119" s="51"/>
      <c r="I119" s="68"/>
      <c r="J119" s="68"/>
      <c r="K119" s="68"/>
      <c r="L119" s="68">
        <f>E119*I119+F119*J119+G119*K119</f>
        <v>0</v>
      </c>
      <c r="M119" s="72">
        <f t="shared" si="8"/>
        <v>0</v>
      </c>
    </row>
    <row r="120" spans="1:13" s="15" customFormat="1" ht="42" customHeight="1" thickBot="1" x14ac:dyDescent="0.3">
      <c r="A120" s="16">
        <v>3</v>
      </c>
      <c r="B120" s="89" t="s">
        <v>29</v>
      </c>
      <c r="C120" s="90"/>
      <c r="D120" s="91"/>
      <c r="E120" s="17">
        <v>1800</v>
      </c>
      <c r="F120" s="17"/>
      <c r="G120" s="17">
        <v>500</v>
      </c>
      <c r="H120" s="51"/>
      <c r="I120" s="68"/>
      <c r="J120" s="68"/>
      <c r="K120" s="68"/>
      <c r="L120" s="68">
        <f>E120*I120+G120*K120</f>
        <v>0</v>
      </c>
      <c r="M120" s="72">
        <f t="shared" si="8"/>
        <v>0</v>
      </c>
    </row>
    <row r="121" spans="1:13" s="15" customFormat="1" ht="42" customHeight="1" thickBot="1" x14ac:dyDescent="0.3">
      <c r="A121" s="116" t="s">
        <v>12</v>
      </c>
      <c r="B121" s="117"/>
      <c r="C121" s="117"/>
      <c r="D121" s="118"/>
      <c r="E121" s="53"/>
      <c r="F121" s="53"/>
      <c r="G121" s="53"/>
      <c r="H121" s="52">
        <f>SUM(H117:H120)</f>
        <v>0</v>
      </c>
      <c r="I121" s="54"/>
      <c r="J121" s="55"/>
      <c r="K121" s="54"/>
      <c r="L121" s="73"/>
      <c r="M121" s="74">
        <f>SUM(M117:M120)</f>
        <v>0</v>
      </c>
    </row>
    <row r="122" spans="1:13" s="15" customFormat="1" ht="42" customHeight="1" thickBot="1" x14ac:dyDescent="0.3">
      <c r="A122" s="21"/>
      <c r="B122" s="22"/>
      <c r="C122" s="22"/>
      <c r="D122" s="22"/>
      <c r="E122" s="23"/>
      <c r="F122" s="23"/>
      <c r="G122" s="23"/>
      <c r="H122" s="24"/>
      <c r="I122" s="23"/>
      <c r="J122" s="23"/>
      <c r="K122" s="23"/>
      <c r="L122" s="23"/>
      <c r="M122" s="25"/>
    </row>
    <row r="123" spans="1:13" s="15" customFormat="1" ht="42" customHeight="1" thickBot="1" x14ac:dyDescent="0.3">
      <c r="A123" s="100" t="s">
        <v>47</v>
      </c>
      <c r="B123" s="101"/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2"/>
    </row>
    <row r="124" spans="1:13" s="15" customFormat="1" ht="44.25" customHeight="1" x14ac:dyDescent="0.25">
      <c r="A124" s="103" t="s">
        <v>7</v>
      </c>
      <c r="B124" s="105" t="s">
        <v>8</v>
      </c>
      <c r="C124" s="106"/>
      <c r="D124" s="107"/>
      <c r="E124" s="111" t="s">
        <v>73</v>
      </c>
      <c r="F124" s="112"/>
      <c r="G124" s="80" t="s">
        <v>74</v>
      </c>
      <c r="H124" s="82" t="s">
        <v>75</v>
      </c>
      <c r="I124" s="84" t="s">
        <v>76</v>
      </c>
      <c r="J124" s="85"/>
      <c r="K124" s="86"/>
      <c r="L124" s="80" t="s">
        <v>77</v>
      </c>
      <c r="M124" s="87" t="s">
        <v>78</v>
      </c>
    </row>
    <row r="125" spans="1:13" s="15" customFormat="1" ht="150.75" customHeight="1" thickBot="1" x14ac:dyDescent="0.3">
      <c r="A125" s="104"/>
      <c r="B125" s="108"/>
      <c r="C125" s="109"/>
      <c r="D125" s="110"/>
      <c r="E125" s="62" t="s">
        <v>30</v>
      </c>
      <c r="F125" s="62" t="s">
        <v>31</v>
      </c>
      <c r="G125" s="81"/>
      <c r="H125" s="83"/>
      <c r="I125" s="66" t="s">
        <v>79</v>
      </c>
      <c r="J125" s="66" t="s">
        <v>80</v>
      </c>
      <c r="K125" s="66" t="s">
        <v>81</v>
      </c>
      <c r="L125" s="81"/>
      <c r="M125" s="88"/>
    </row>
    <row r="126" spans="1:13" s="15" customFormat="1" ht="24" customHeight="1" x14ac:dyDescent="0.25">
      <c r="A126" s="58"/>
      <c r="B126" s="113"/>
      <c r="C126" s="114"/>
      <c r="D126" s="115"/>
      <c r="E126" s="59"/>
      <c r="F126" s="59"/>
      <c r="G126" s="59"/>
      <c r="H126" s="60"/>
      <c r="I126" s="61"/>
      <c r="J126" s="61"/>
      <c r="K126" s="65"/>
      <c r="L126" s="65"/>
      <c r="M126" s="14"/>
    </row>
    <row r="127" spans="1:13" s="15" customFormat="1" ht="42" customHeight="1" x14ac:dyDescent="0.25">
      <c r="A127" s="16">
        <v>1</v>
      </c>
      <c r="B127" s="89" t="s">
        <v>27</v>
      </c>
      <c r="C127" s="90"/>
      <c r="D127" s="91"/>
      <c r="E127" s="17">
        <v>3300</v>
      </c>
      <c r="F127" s="17"/>
      <c r="G127" s="17">
        <v>500</v>
      </c>
      <c r="H127" s="51"/>
      <c r="I127" s="68"/>
      <c r="J127" s="68"/>
      <c r="K127" s="68"/>
      <c r="L127" s="68">
        <f>E127*I127+G127*K127</f>
        <v>0</v>
      </c>
      <c r="M127" s="72">
        <f>H127*L127</f>
        <v>0</v>
      </c>
    </row>
    <row r="128" spans="1:13" s="15" customFormat="1" ht="42" customHeight="1" x14ac:dyDescent="0.25">
      <c r="A128" s="16">
        <v>2</v>
      </c>
      <c r="B128" s="89" t="s">
        <v>28</v>
      </c>
      <c r="C128" s="90"/>
      <c r="D128" s="91"/>
      <c r="E128" s="17">
        <v>5800</v>
      </c>
      <c r="F128" s="17">
        <v>700</v>
      </c>
      <c r="G128" s="17">
        <v>500</v>
      </c>
      <c r="H128" s="51"/>
      <c r="I128" s="68"/>
      <c r="J128" s="68"/>
      <c r="K128" s="68"/>
      <c r="L128" s="68">
        <f>E128*I128+F128*J128+G128*K128</f>
        <v>0</v>
      </c>
      <c r="M128" s="72">
        <f t="shared" ref="M128:M129" si="9">H128*L128</f>
        <v>0</v>
      </c>
    </row>
    <row r="129" spans="1:13" s="15" customFormat="1" ht="42" customHeight="1" thickBot="1" x14ac:dyDescent="0.3">
      <c r="A129" s="16">
        <v>3</v>
      </c>
      <c r="B129" s="89" t="s">
        <v>29</v>
      </c>
      <c r="C129" s="90"/>
      <c r="D129" s="91"/>
      <c r="E129" s="17">
        <v>1800</v>
      </c>
      <c r="F129" s="17"/>
      <c r="G129" s="17">
        <v>500</v>
      </c>
      <c r="H129" s="51"/>
      <c r="I129" s="68"/>
      <c r="J129" s="68"/>
      <c r="K129" s="68"/>
      <c r="L129" s="68">
        <f>E129*I129+G129*K129</f>
        <v>0</v>
      </c>
      <c r="M129" s="72">
        <f t="shared" si="9"/>
        <v>0</v>
      </c>
    </row>
    <row r="130" spans="1:13" s="15" customFormat="1" ht="42" customHeight="1" thickBot="1" x14ac:dyDescent="0.3">
      <c r="A130" s="116" t="s">
        <v>12</v>
      </c>
      <c r="B130" s="117"/>
      <c r="C130" s="117"/>
      <c r="D130" s="118"/>
      <c r="E130" s="53"/>
      <c r="F130" s="53"/>
      <c r="G130" s="53"/>
      <c r="H130" s="52">
        <f>SUM(H127:H129)</f>
        <v>0</v>
      </c>
      <c r="I130" s="54"/>
      <c r="J130" s="55"/>
      <c r="K130" s="54"/>
      <c r="L130" s="73"/>
      <c r="M130" s="74">
        <f>SUM(M127:M129)</f>
        <v>0</v>
      </c>
    </row>
    <row r="131" spans="1:13" s="15" customFormat="1" ht="42" customHeight="1" thickBot="1" x14ac:dyDescent="0.3">
      <c r="A131" s="22"/>
      <c r="B131" s="22"/>
      <c r="C131" s="22"/>
      <c r="D131" s="22"/>
      <c r="E131" s="23"/>
      <c r="F131" s="23"/>
      <c r="G131" s="23"/>
      <c r="H131" s="24"/>
      <c r="I131" s="23"/>
      <c r="J131" s="23"/>
      <c r="K131" s="23"/>
      <c r="L131" s="23"/>
      <c r="M131" s="25"/>
    </row>
    <row r="132" spans="1:13" s="15" customFormat="1" ht="42" customHeight="1" thickBot="1" x14ac:dyDescent="0.3">
      <c r="A132" s="100" t="s">
        <v>48</v>
      </c>
      <c r="B132" s="101"/>
      <c r="C132" s="101"/>
      <c r="D132" s="101"/>
      <c r="E132" s="101"/>
      <c r="F132" s="101"/>
      <c r="G132" s="101"/>
      <c r="H132" s="101"/>
      <c r="I132" s="101"/>
      <c r="J132" s="101"/>
      <c r="K132" s="101"/>
      <c r="L132" s="101"/>
      <c r="M132" s="102"/>
    </row>
    <row r="133" spans="1:13" s="15" customFormat="1" ht="44.25" customHeight="1" x14ac:dyDescent="0.25">
      <c r="A133" s="103" t="s">
        <v>7</v>
      </c>
      <c r="B133" s="105" t="s">
        <v>8</v>
      </c>
      <c r="C133" s="106"/>
      <c r="D133" s="107"/>
      <c r="E133" s="111" t="s">
        <v>73</v>
      </c>
      <c r="F133" s="112"/>
      <c r="G133" s="80" t="s">
        <v>74</v>
      </c>
      <c r="H133" s="82" t="s">
        <v>75</v>
      </c>
      <c r="I133" s="84" t="s">
        <v>76</v>
      </c>
      <c r="J133" s="85"/>
      <c r="K133" s="86"/>
      <c r="L133" s="80" t="s">
        <v>77</v>
      </c>
      <c r="M133" s="87" t="s">
        <v>78</v>
      </c>
    </row>
    <row r="134" spans="1:13" s="15" customFormat="1" ht="150.75" customHeight="1" thickBot="1" x14ac:dyDescent="0.3">
      <c r="A134" s="104"/>
      <c r="B134" s="108"/>
      <c r="C134" s="109"/>
      <c r="D134" s="110"/>
      <c r="E134" s="62" t="s">
        <v>30</v>
      </c>
      <c r="F134" s="62" t="s">
        <v>31</v>
      </c>
      <c r="G134" s="81"/>
      <c r="H134" s="83"/>
      <c r="I134" s="66" t="s">
        <v>79</v>
      </c>
      <c r="J134" s="66" t="s">
        <v>80</v>
      </c>
      <c r="K134" s="66" t="s">
        <v>81</v>
      </c>
      <c r="L134" s="81"/>
      <c r="M134" s="88"/>
    </row>
    <row r="135" spans="1:13" s="15" customFormat="1" ht="19.5" customHeight="1" x14ac:dyDescent="0.25">
      <c r="A135" s="58"/>
      <c r="B135" s="113"/>
      <c r="C135" s="114"/>
      <c r="D135" s="115"/>
      <c r="E135" s="59"/>
      <c r="F135" s="59"/>
      <c r="G135" s="59"/>
      <c r="H135" s="60"/>
      <c r="I135" s="61"/>
      <c r="J135" s="61"/>
      <c r="K135" s="65"/>
      <c r="L135" s="65"/>
      <c r="M135" s="14"/>
    </row>
    <row r="136" spans="1:13" s="15" customFormat="1" ht="42" customHeight="1" x14ac:dyDescent="0.25">
      <c r="A136" s="16">
        <v>1</v>
      </c>
      <c r="B136" s="89" t="s">
        <v>27</v>
      </c>
      <c r="C136" s="90"/>
      <c r="D136" s="91"/>
      <c r="E136" s="17">
        <v>3300</v>
      </c>
      <c r="F136" s="17"/>
      <c r="G136" s="17">
        <v>500</v>
      </c>
      <c r="H136" s="51"/>
      <c r="I136" s="68"/>
      <c r="J136" s="68"/>
      <c r="K136" s="68"/>
      <c r="L136" s="68">
        <f>E136*I136+G136*K136</f>
        <v>0</v>
      </c>
      <c r="M136" s="72">
        <f>H136*L136</f>
        <v>0</v>
      </c>
    </row>
    <row r="137" spans="1:13" s="15" customFormat="1" ht="42" customHeight="1" x14ac:dyDescent="0.25">
      <c r="A137" s="16">
        <v>2</v>
      </c>
      <c r="B137" s="89" t="s">
        <v>28</v>
      </c>
      <c r="C137" s="90"/>
      <c r="D137" s="91"/>
      <c r="E137" s="17">
        <v>5800</v>
      </c>
      <c r="F137" s="17">
        <v>700</v>
      </c>
      <c r="G137" s="17">
        <v>500</v>
      </c>
      <c r="H137" s="51"/>
      <c r="I137" s="68"/>
      <c r="J137" s="68"/>
      <c r="K137" s="68"/>
      <c r="L137" s="68">
        <f>E137*I137+F137*J137+G137*K137</f>
        <v>0</v>
      </c>
      <c r="M137" s="72">
        <f t="shared" ref="M137:M138" si="10">H137*L137</f>
        <v>0</v>
      </c>
    </row>
    <row r="138" spans="1:13" s="15" customFormat="1" ht="42" customHeight="1" thickBot="1" x14ac:dyDescent="0.3">
      <c r="A138" s="16">
        <v>3</v>
      </c>
      <c r="B138" s="89" t="s">
        <v>29</v>
      </c>
      <c r="C138" s="90"/>
      <c r="D138" s="91"/>
      <c r="E138" s="17">
        <v>1800</v>
      </c>
      <c r="F138" s="17"/>
      <c r="G138" s="17">
        <v>500</v>
      </c>
      <c r="H138" s="51"/>
      <c r="I138" s="68"/>
      <c r="J138" s="68"/>
      <c r="K138" s="68"/>
      <c r="L138" s="68">
        <f>E138*I138+G138*K138</f>
        <v>0</v>
      </c>
      <c r="M138" s="72">
        <f t="shared" si="10"/>
        <v>0</v>
      </c>
    </row>
    <row r="139" spans="1:13" s="15" customFormat="1" ht="42" customHeight="1" thickBot="1" x14ac:dyDescent="0.3">
      <c r="A139" s="116" t="s">
        <v>12</v>
      </c>
      <c r="B139" s="117"/>
      <c r="C139" s="117"/>
      <c r="D139" s="118"/>
      <c r="E139" s="53"/>
      <c r="F139" s="53"/>
      <c r="G139" s="53"/>
      <c r="H139" s="52">
        <f>SUM(H136:H138)</f>
        <v>0</v>
      </c>
      <c r="I139" s="54"/>
      <c r="J139" s="55"/>
      <c r="K139" s="54"/>
      <c r="L139" s="73"/>
      <c r="M139" s="74">
        <f>SUM(M136:M138)</f>
        <v>0</v>
      </c>
    </row>
    <row r="140" spans="1:13" s="15" customFormat="1" ht="42" customHeight="1" thickBot="1" x14ac:dyDescent="0.3">
      <c r="A140" s="22"/>
      <c r="B140" s="22"/>
      <c r="C140" s="22"/>
      <c r="D140" s="22"/>
      <c r="E140" s="23"/>
      <c r="F140" s="23"/>
      <c r="G140" s="23"/>
      <c r="H140" s="24"/>
      <c r="I140" s="23"/>
      <c r="J140" s="23"/>
      <c r="K140" s="23"/>
      <c r="L140" s="23"/>
      <c r="M140" s="25"/>
    </row>
    <row r="141" spans="1:13" s="15" customFormat="1" ht="42" customHeight="1" thickBot="1" x14ac:dyDescent="0.3">
      <c r="A141" s="100" t="s">
        <v>49</v>
      </c>
      <c r="B141" s="101"/>
      <c r="C141" s="101"/>
      <c r="D141" s="101"/>
      <c r="E141" s="101"/>
      <c r="F141" s="101"/>
      <c r="G141" s="101"/>
      <c r="H141" s="101"/>
      <c r="I141" s="101"/>
      <c r="J141" s="101"/>
      <c r="K141" s="101"/>
      <c r="L141" s="101"/>
      <c r="M141" s="102"/>
    </row>
    <row r="142" spans="1:13" s="15" customFormat="1" ht="44.25" customHeight="1" x14ac:dyDescent="0.25">
      <c r="A142" s="103" t="s">
        <v>7</v>
      </c>
      <c r="B142" s="105" t="s">
        <v>8</v>
      </c>
      <c r="C142" s="106"/>
      <c r="D142" s="107"/>
      <c r="E142" s="111" t="s">
        <v>73</v>
      </c>
      <c r="F142" s="112"/>
      <c r="G142" s="80" t="s">
        <v>74</v>
      </c>
      <c r="H142" s="82" t="s">
        <v>75</v>
      </c>
      <c r="I142" s="84" t="s">
        <v>76</v>
      </c>
      <c r="J142" s="85"/>
      <c r="K142" s="86"/>
      <c r="L142" s="80" t="s">
        <v>77</v>
      </c>
      <c r="M142" s="87" t="s">
        <v>78</v>
      </c>
    </row>
    <row r="143" spans="1:13" s="15" customFormat="1" ht="148.5" customHeight="1" thickBot="1" x14ac:dyDescent="0.3">
      <c r="A143" s="104"/>
      <c r="B143" s="108"/>
      <c r="C143" s="109"/>
      <c r="D143" s="110"/>
      <c r="E143" s="62" t="s">
        <v>30</v>
      </c>
      <c r="F143" s="62" t="s">
        <v>31</v>
      </c>
      <c r="G143" s="81"/>
      <c r="H143" s="83"/>
      <c r="I143" s="66" t="s">
        <v>79</v>
      </c>
      <c r="J143" s="66" t="s">
        <v>80</v>
      </c>
      <c r="K143" s="66" t="s">
        <v>81</v>
      </c>
      <c r="L143" s="81"/>
      <c r="M143" s="88"/>
    </row>
    <row r="144" spans="1:13" s="15" customFormat="1" ht="21" customHeight="1" x14ac:dyDescent="0.25">
      <c r="A144" s="58"/>
      <c r="B144" s="113"/>
      <c r="C144" s="114"/>
      <c r="D144" s="115"/>
      <c r="E144" s="59"/>
      <c r="F144" s="59"/>
      <c r="G144" s="59"/>
      <c r="H144" s="60"/>
      <c r="I144" s="61"/>
      <c r="J144" s="61"/>
      <c r="K144" s="65"/>
      <c r="L144" s="65"/>
      <c r="M144" s="14"/>
    </row>
    <row r="145" spans="1:13" s="15" customFormat="1" ht="42" customHeight="1" x14ac:dyDescent="0.25">
      <c r="A145" s="16">
        <v>1</v>
      </c>
      <c r="B145" s="89" t="s">
        <v>27</v>
      </c>
      <c r="C145" s="90"/>
      <c r="D145" s="91"/>
      <c r="E145" s="17">
        <v>3100</v>
      </c>
      <c r="F145" s="17"/>
      <c r="G145" s="17">
        <v>500</v>
      </c>
      <c r="H145" s="51"/>
      <c r="I145" s="68"/>
      <c r="J145" s="68"/>
      <c r="K145" s="68"/>
      <c r="L145" s="68">
        <f>E145*I145+G145*K145</f>
        <v>0</v>
      </c>
      <c r="M145" s="72">
        <f>H145*L145</f>
        <v>0</v>
      </c>
    </row>
    <row r="146" spans="1:13" s="15" customFormat="1" ht="42" customHeight="1" x14ac:dyDescent="0.25">
      <c r="A146" s="16">
        <v>2</v>
      </c>
      <c r="B146" s="89" t="s">
        <v>28</v>
      </c>
      <c r="C146" s="90"/>
      <c r="D146" s="91"/>
      <c r="E146" s="17">
        <v>5400</v>
      </c>
      <c r="F146" s="17">
        <v>700</v>
      </c>
      <c r="G146" s="17">
        <v>500</v>
      </c>
      <c r="H146" s="51"/>
      <c r="I146" s="68"/>
      <c r="J146" s="68"/>
      <c r="K146" s="68"/>
      <c r="L146" s="68">
        <f>E146*I146+F146*J146+G146*K146</f>
        <v>0</v>
      </c>
      <c r="M146" s="72">
        <f t="shared" ref="M146:M147" si="11">H146*L146</f>
        <v>0</v>
      </c>
    </row>
    <row r="147" spans="1:13" s="15" customFormat="1" ht="42" customHeight="1" thickBot="1" x14ac:dyDescent="0.3">
      <c r="A147" s="16">
        <v>3</v>
      </c>
      <c r="B147" s="89" t="s">
        <v>29</v>
      </c>
      <c r="C147" s="90"/>
      <c r="D147" s="91"/>
      <c r="E147" s="17">
        <v>1800</v>
      </c>
      <c r="F147" s="17"/>
      <c r="G147" s="17">
        <v>500</v>
      </c>
      <c r="H147" s="51"/>
      <c r="I147" s="68"/>
      <c r="J147" s="68"/>
      <c r="K147" s="68"/>
      <c r="L147" s="68">
        <f>E147*I147+G147*K147</f>
        <v>0</v>
      </c>
      <c r="M147" s="72">
        <f t="shared" si="11"/>
        <v>0</v>
      </c>
    </row>
    <row r="148" spans="1:13" s="15" customFormat="1" ht="42" customHeight="1" thickBot="1" x14ac:dyDescent="0.3">
      <c r="A148" s="116" t="s">
        <v>12</v>
      </c>
      <c r="B148" s="117"/>
      <c r="C148" s="117"/>
      <c r="D148" s="118"/>
      <c r="E148" s="53"/>
      <c r="F148" s="53"/>
      <c r="G148" s="53"/>
      <c r="H148" s="52">
        <f>SUM(H145:H147)</f>
        <v>0</v>
      </c>
      <c r="I148" s="54"/>
      <c r="J148" s="55"/>
      <c r="K148" s="54"/>
      <c r="L148" s="73"/>
      <c r="M148" s="74">
        <f>SUM(M145:M147)</f>
        <v>0</v>
      </c>
    </row>
    <row r="149" spans="1:13" s="15" customFormat="1" ht="42" customHeight="1" thickBot="1" x14ac:dyDescent="0.3">
      <c r="A149" s="22"/>
      <c r="B149" s="22"/>
      <c r="C149" s="22"/>
      <c r="D149" s="22"/>
      <c r="E149" s="23"/>
      <c r="F149" s="23"/>
      <c r="G149" s="23"/>
      <c r="H149" s="24"/>
      <c r="I149" s="23"/>
      <c r="J149" s="23"/>
      <c r="K149" s="23"/>
      <c r="L149" s="23"/>
      <c r="M149" s="25"/>
    </row>
    <row r="150" spans="1:13" s="15" customFormat="1" ht="42" customHeight="1" thickBot="1" x14ac:dyDescent="0.3">
      <c r="A150" s="100" t="s">
        <v>50</v>
      </c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  <c r="L150" s="101"/>
      <c r="M150" s="102"/>
    </row>
    <row r="151" spans="1:13" s="15" customFormat="1" ht="44.25" customHeight="1" x14ac:dyDescent="0.25">
      <c r="A151" s="103" t="s">
        <v>7</v>
      </c>
      <c r="B151" s="105" t="s">
        <v>8</v>
      </c>
      <c r="C151" s="106"/>
      <c r="D151" s="107"/>
      <c r="E151" s="111" t="s">
        <v>73</v>
      </c>
      <c r="F151" s="112"/>
      <c r="G151" s="80" t="s">
        <v>74</v>
      </c>
      <c r="H151" s="82" t="s">
        <v>75</v>
      </c>
      <c r="I151" s="84" t="s">
        <v>76</v>
      </c>
      <c r="J151" s="85"/>
      <c r="K151" s="86"/>
      <c r="L151" s="80" t="s">
        <v>77</v>
      </c>
      <c r="M151" s="87" t="s">
        <v>78</v>
      </c>
    </row>
    <row r="152" spans="1:13" s="15" customFormat="1" ht="150.75" customHeight="1" thickBot="1" x14ac:dyDescent="0.3">
      <c r="A152" s="104"/>
      <c r="B152" s="108"/>
      <c r="C152" s="109"/>
      <c r="D152" s="110"/>
      <c r="E152" s="62" t="s">
        <v>30</v>
      </c>
      <c r="F152" s="62" t="s">
        <v>31</v>
      </c>
      <c r="G152" s="81"/>
      <c r="H152" s="83"/>
      <c r="I152" s="66" t="s">
        <v>79</v>
      </c>
      <c r="J152" s="66" t="s">
        <v>80</v>
      </c>
      <c r="K152" s="66" t="s">
        <v>81</v>
      </c>
      <c r="L152" s="81"/>
      <c r="M152" s="88"/>
    </row>
    <row r="153" spans="1:13" s="15" customFormat="1" ht="22.5" customHeight="1" x14ac:dyDescent="0.25">
      <c r="A153" s="58"/>
      <c r="B153" s="113"/>
      <c r="C153" s="114"/>
      <c r="D153" s="115"/>
      <c r="E153" s="59"/>
      <c r="F153" s="59"/>
      <c r="G153" s="59"/>
      <c r="H153" s="60"/>
      <c r="I153" s="61"/>
      <c r="J153" s="61"/>
      <c r="K153" s="65"/>
      <c r="L153" s="65"/>
      <c r="M153" s="14"/>
    </row>
    <row r="154" spans="1:13" s="15" customFormat="1" ht="42" customHeight="1" x14ac:dyDescent="0.25">
      <c r="A154" s="16">
        <v>1</v>
      </c>
      <c r="B154" s="89" t="s">
        <v>27</v>
      </c>
      <c r="C154" s="90"/>
      <c r="D154" s="91"/>
      <c r="E154" s="17">
        <v>3300</v>
      </c>
      <c r="F154" s="17"/>
      <c r="G154" s="17">
        <v>500</v>
      </c>
      <c r="H154" s="51"/>
      <c r="I154" s="68"/>
      <c r="J154" s="68"/>
      <c r="K154" s="68"/>
      <c r="L154" s="68">
        <f>E154*I154+G154*K154</f>
        <v>0</v>
      </c>
      <c r="M154" s="72">
        <f>H154*L154</f>
        <v>0</v>
      </c>
    </row>
    <row r="155" spans="1:13" s="15" customFormat="1" ht="42" customHeight="1" x14ac:dyDescent="0.25">
      <c r="A155" s="16">
        <v>2</v>
      </c>
      <c r="B155" s="89" t="s">
        <v>28</v>
      </c>
      <c r="C155" s="90"/>
      <c r="D155" s="91"/>
      <c r="E155" s="17">
        <v>5800</v>
      </c>
      <c r="F155" s="17">
        <v>700</v>
      </c>
      <c r="G155" s="17">
        <v>500</v>
      </c>
      <c r="H155" s="51"/>
      <c r="I155" s="68"/>
      <c r="J155" s="68"/>
      <c r="K155" s="68"/>
      <c r="L155" s="68">
        <f>E155*I155+F155*J155+G155*K155</f>
        <v>0</v>
      </c>
      <c r="M155" s="72">
        <f t="shared" ref="M155:M157" si="12">H155*L155</f>
        <v>0</v>
      </c>
    </row>
    <row r="156" spans="1:13" s="15" customFormat="1" ht="42" customHeight="1" x14ac:dyDescent="0.25">
      <c r="A156" s="16" t="s">
        <v>63</v>
      </c>
      <c r="B156" s="89" t="s">
        <v>28</v>
      </c>
      <c r="C156" s="90"/>
      <c r="D156" s="91"/>
      <c r="E156" s="17">
        <v>5800</v>
      </c>
      <c r="F156" s="17">
        <v>1400</v>
      </c>
      <c r="G156" s="17">
        <v>500</v>
      </c>
      <c r="H156" s="51"/>
      <c r="I156" s="68"/>
      <c r="J156" s="68"/>
      <c r="K156" s="68"/>
      <c r="L156" s="68">
        <f>E156*I156+F156*J156+G156*K156</f>
        <v>0</v>
      </c>
      <c r="M156" s="72">
        <f t="shared" si="12"/>
        <v>0</v>
      </c>
    </row>
    <row r="157" spans="1:13" s="15" customFormat="1" ht="42" customHeight="1" thickBot="1" x14ac:dyDescent="0.3">
      <c r="A157" s="16">
        <v>3</v>
      </c>
      <c r="B157" s="89" t="s">
        <v>29</v>
      </c>
      <c r="C157" s="90"/>
      <c r="D157" s="91"/>
      <c r="E157" s="17">
        <v>1800</v>
      </c>
      <c r="F157" s="17"/>
      <c r="G157" s="17">
        <v>500</v>
      </c>
      <c r="H157" s="51"/>
      <c r="I157" s="68"/>
      <c r="J157" s="68"/>
      <c r="K157" s="68"/>
      <c r="L157" s="68">
        <f>E157*I157+G157*K157</f>
        <v>0</v>
      </c>
      <c r="M157" s="72">
        <f t="shared" si="12"/>
        <v>0</v>
      </c>
    </row>
    <row r="158" spans="1:13" s="15" customFormat="1" ht="42" customHeight="1" thickBot="1" x14ac:dyDescent="0.3">
      <c r="A158" s="116" t="s">
        <v>12</v>
      </c>
      <c r="B158" s="117"/>
      <c r="C158" s="117"/>
      <c r="D158" s="118"/>
      <c r="E158" s="53"/>
      <c r="F158" s="53"/>
      <c r="G158" s="53"/>
      <c r="H158" s="52">
        <f>SUM(H154:H157)</f>
        <v>0</v>
      </c>
      <c r="I158" s="54"/>
      <c r="J158" s="55"/>
      <c r="K158" s="54"/>
      <c r="L158" s="73"/>
      <c r="M158" s="74">
        <f>SUM(M154:M157)</f>
        <v>0</v>
      </c>
    </row>
    <row r="159" spans="1:13" s="15" customFormat="1" ht="42" customHeight="1" thickBot="1" x14ac:dyDescent="0.3">
      <c r="A159" s="35"/>
      <c r="B159" s="36"/>
      <c r="C159" s="36"/>
      <c r="D159" s="36"/>
      <c r="E159" s="36"/>
      <c r="F159" s="36"/>
      <c r="G159" s="36"/>
      <c r="H159" s="24"/>
      <c r="I159" s="25"/>
      <c r="J159" s="25"/>
      <c r="K159" s="25"/>
      <c r="L159" s="25"/>
      <c r="M159" s="25"/>
    </row>
    <row r="160" spans="1:13" s="15" customFormat="1" ht="42" customHeight="1" thickBot="1" x14ac:dyDescent="0.3">
      <c r="A160" s="100" t="s">
        <v>54</v>
      </c>
      <c r="B160" s="101"/>
      <c r="C160" s="101"/>
      <c r="D160" s="101"/>
      <c r="E160" s="101"/>
      <c r="F160" s="101"/>
      <c r="G160" s="101"/>
      <c r="H160" s="101"/>
      <c r="I160" s="101"/>
      <c r="J160" s="101"/>
      <c r="K160" s="101"/>
      <c r="L160" s="101"/>
      <c r="M160" s="102"/>
    </row>
    <row r="161" spans="1:13" s="15" customFormat="1" ht="44.25" customHeight="1" x14ac:dyDescent="0.25">
      <c r="A161" s="103" t="s">
        <v>7</v>
      </c>
      <c r="B161" s="105" t="s">
        <v>8</v>
      </c>
      <c r="C161" s="106"/>
      <c r="D161" s="107"/>
      <c r="E161" s="111" t="s">
        <v>73</v>
      </c>
      <c r="F161" s="112"/>
      <c r="G161" s="80" t="s">
        <v>74</v>
      </c>
      <c r="H161" s="82" t="s">
        <v>75</v>
      </c>
      <c r="I161" s="84" t="s">
        <v>76</v>
      </c>
      <c r="J161" s="85"/>
      <c r="K161" s="86"/>
      <c r="L161" s="80" t="s">
        <v>77</v>
      </c>
      <c r="M161" s="87" t="s">
        <v>78</v>
      </c>
    </row>
    <row r="162" spans="1:13" s="15" customFormat="1" ht="150" customHeight="1" thickBot="1" x14ac:dyDescent="0.3">
      <c r="A162" s="104"/>
      <c r="B162" s="108"/>
      <c r="C162" s="109"/>
      <c r="D162" s="110"/>
      <c r="E162" s="62" t="s">
        <v>30</v>
      </c>
      <c r="F162" s="62" t="s">
        <v>31</v>
      </c>
      <c r="G162" s="81"/>
      <c r="H162" s="83"/>
      <c r="I162" s="66" t="s">
        <v>79</v>
      </c>
      <c r="J162" s="66" t="s">
        <v>80</v>
      </c>
      <c r="K162" s="66" t="s">
        <v>81</v>
      </c>
      <c r="L162" s="81"/>
      <c r="M162" s="88"/>
    </row>
    <row r="163" spans="1:13" s="15" customFormat="1" ht="21" customHeight="1" x14ac:dyDescent="0.25">
      <c r="A163" s="58"/>
      <c r="B163" s="113"/>
      <c r="C163" s="114"/>
      <c r="D163" s="115"/>
      <c r="E163" s="59"/>
      <c r="F163" s="59"/>
      <c r="G163" s="59"/>
      <c r="H163" s="60"/>
      <c r="I163" s="61"/>
      <c r="J163" s="61"/>
      <c r="K163" s="65"/>
      <c r="L163" s="65"/>
      <c r="M163" s="14"/>
    </row>
    <row r="164" spans="1:13" s="15" customFormat="1" ht="42" customHeight="1" x14ac:dyDescent="0.25">
      <c r="A164" s="16">
        <v>1</v>
      </c>
      <c r="B164" s="89" t="s">
        <v>27</v>
      </c>
      <c r="C164" s="90"/>
      <c r="D164" s="91"/>
      <c r="E164" s="17">
        <v>2900</v>
      </c>
      <c r="F164" s="17"/>
      <c r="G164" s="17">
        <v>500</v>
      </c>
      <c r="H164" s="51"/>
      <c r="I164" s="68"/>
      <c r="J164" s="68"/>
      <c r="K164" s="68"/>
      <c r="L164" s="68">
        <f>E164*I164+G164*K164</f>
        <v>0</v>
      </c>
      <c r="M164" s="72">
        <f>H164*L164</f>
        <v>0</v>
      </c>
    </row>
    <row r="165" spans="1:13" s="15" customFormat="1" ht="42" customHeight="1" x14ac:dyDescent="0.25">
      <c r="A165" s="16">
        <v>2</v>
      </c>
      <c r="B165" s="89" t="s">
        <v>28</v>
      </c>
      <c r="C165" s="90"/>
      <c r="D165" s="91"/>
      <c r="E165" s="17">
        <v>5000</v>
      </c>
      <c r="F165" s="17">
        <v>700</v>
      </c>
      <c r="G165" s="17">
        <v>500</v>
      </c>
      <c r="H165" s="51"/>
      <c r="I165" s="68"/>
      <c r="J165" s="68"/>
      <c r="K165" s="68"/>
      <c r="L165" s="68">
        <f>E165*I165+F165*J165+G165*K165</f>
        <v>0</v>
      </c>
      <c r="M165" s="72">
        <f t="shared" ref="M165:M166" si="13">H165*L165</f>
        <v>0</v>
      </c>
    </row>
    <row r="166" spans="1:13" s="15" customFormat="1" ht="42" customHeight="1" thickBot="1" x14ac:dyDescent="0.3">
      <c r="A166" s="16">
        <v>3</v>
      </c>
      <c r="B166" s="89" t="s">
        <v>29</v>
      </c>
      <c r="C166" s="90"/>
      <c r="D166" s="91"/>
      <c r="E166" s="17">
        <v>1800</v>
      </c>
      <c r="F166" s="17"/>
      <c r="G166" s="17">
        <v>500</v>
      </c>
      <c r="H166" s="51"/>
      <c r="I166" s="68"/>
      <c r="J166" s="68"/>
      <c r="K166" s="68"/>
      <c r="L166" s="68">
        <f>E166*I166+G166*K166</f>
        <v>0</v>
      </c>
      <c r="M166" s="72">
        <f t="shared" si="13"/>
        <v>0</v>
      </c>
    </row>
    <row r="167" spans="1:13" s="15" customFormat="1" ht="42" customHeight="1" thickBot="1" x14ac:dyDescent="0.3">
      <c r="A167" s="116" t="s">
        <v>12</v>
      </c>
      <c r="B167" s="117"/>
      <c r="C167" s="117"/>
      <c r="D167" s="118"/>
      <c r="E167" s="53"/>
      <c r="F167" s="53"/>
      <c r="G167" s="53"/>
      <c r="H167" s="52">
        <f>SUM(H164:H166)</f>
        <v>0</v>
      </c>
      <c r="I167" s="54"/>
      <c r="J167" s="55"/>
      <c r="K167" s="54"/>
      <c r="L167" s="73"/>
      <c r="M167" s="74">
        <f>SUM(M164:M166)</f>
        <v>0</v>
      </c>
    </row>
    <row r="168" spans="1:13" s="15" customFormat="1" ht="42" customHeight="1" thickBot="1" x14ac:dyDescent="0.3">
      <c r="A168" s="21"/>
      <c r="B168" s="22"/>
      <c r="C168" s="22"/>
      <c r="D168" s="22"/>
      <c r="E168" s="23"/>
      <c r="F168" s="23"/>
      <c r="G168" s="23"/>
      <c r="H168" s="24"/>
      <c r="I168" s="23"/>
      <c r="J168" s="23"/>
      <c r="K168" s="23"/>
      <c r="L168" s="23"/>
      <c r="M168" s="25"/>
    </row>
    <row r="169" spans="1:13" s="15" customFormat="1" ht="42" customHeight="1" thickBot="1" x14ac:dyDescent="0.3">
      <c r="A169" s="100" t="s">
        <v>55</v>
      </c>
      <c r="B169" s="101"/>
      <c r="C169" s="101"/>
      <c r="D169" s="101"/>
      <c r="E169" s="101"/>
      <c r="F169" s="101"/>
      <c r="G169" s="101"/>
      <c r="H169" s="101"/>
      <c r="I169" s="101"/>
      <c r="J169" s="101"/>
      <c r="K169" s="101"/>
      <c r="L169" s="101"/>
      <c r="M169" s="102"/>
    </row>
    <row r="170" spans="1:13" s="15" customFormat="1" ht="44.25" customHeight="1" x14ac:dyDescent="0.25">
      <c r="A170" s="103" t="s">
        <v>7</v>
      </c>
      <c r="B170" s="105" t="s">
        <v>8</v>
      </c>
      <c r="C170" s="106"/>
      <c r="D170" s="107"/>
      <c r="E170" s="111" t="s">
        <v>73</v>
      </c>
      <c r="F170" s="112"/>
      <c r="G170" s="80" t="s">
        <v>74</v>
      </c>
      <c r="H170" s="82" t="s">
        <v>75</v>
      </c>
      <c r="I170" s="84" t="s">
        <v>76</v>
      </c>
      <c r="J170" s="85"/>
      <c r="K170" s="86"/>
      <c r="L170" s="80" t="s">
        <v>77</v>
      </c>
      <c r="M170" s="87" t="s">
        <v>78</v>
      </c>
    </row>
    <row r="171" spans="1:13" s="15" customFormat="1" ht="150" customHeight="1" thickBot="1" x14ac:dyDescent="0.3">
      <c r="A171" s="104"/>
      <c r="B171" s="108"/>
      <c r="C171" s="109"/>
      <c r="D171" s="110"/>
      <c r="E171" s="62" t="s">
        <v>30</v>
      </c>
      <c r="F171" s="62" t="s">
        <v>31</v>
      </c>
      <c r="G171" s="81"/>
      <c r="H171" s="83"/>
      <c r="I171" s="66" t="s">
        <v>79</v>
      </c>
      <c r="J171" s="66" t="s">
        <v>80</v>
      </c>
      <c r="K171" s="66" t="s">
        <v>81</v>
      </c>
      <c r="L171" s="81"/>
      <c r="M171" s="88"/>
    </row>
    <row r="172" spans="1:13" s="15" customFormat="1" ht="18" customHeight="1" x14ac:dyDescent="0.25">
      <c r="A172" s="58"/>
      <c r="B172" s="113"/>
      <c r="C172" s="114"/>
      <c r="D172" s="115"/>
      <c r="E172" s="59"/>
      <c r="F172" s="59"/>
      <c r="G172" s="59"/>
      <c r="H172" s="60"/>
      <c r="I172" s="61"/>
      <c r="J172" s="61"/>
      <c r="K172" s="65"/>
      <c r="L172" s="65"/>
      <c r="M172" s="14"/>
    </row>
    <row r="173" spans="1:13" s="15" customFormat="1" ht="42" customHeight="1" x14ac:dyDescent="0.25">
      <c r="A173" s="16">
        <v>1</v>
      </c>
      <c r="B173" s="89" t="s">
        <v>27</v>
      </c>
      <c r="C173" s="90"/>
      <c r="D173" s="91"/>
      <c r="E173" s="17">
        <v>2900</v>
      </c>
      <c r="F173" s="17"/>
      <c r="G173" s="17">
        <v>500</v>
      </c>
      <c r="H173" s="51"/>
      <c r="I173" s="68"/>
      <c r="J173" s="68"/>
      <c r="K173" s="68"/>
      <c r="L173" s="68">
        <f>E173*I173+G173*K173</f>
        <v>0</v>
      </c>
      <c r="M173" s="72">
        <f>H173*L173</f>
        <v>0</v>
      </c>
    </row>
    <row r="174" spans="1:13" s="15" customFormat="1" ht="42" customHeight="1" x14ac:dyDescent="0.25">
      <c r="A174" s="16">
        <v>2</v>
      </c>
      <c r="B174" s="89" t="s">
        <v>28</v>
      </c>
      <c r="C174" s="90"/>
      <c r="D174" s="91"/>
      <c r="E174" s="17">
        <v>5000</v>
      </c>
      <c r="F174" s="17">
        <v>700</v>
      </c>
      <c r="G174" s="17">
        <v>500</v>
      </c>
      <c r="H174" s="51"/>
      <c r="I174" s="68"/>
      <c r="J174" s="68"/>
      <c r="K174" s="68"/>
      <c r="L174" s="68">
        <f>E174*I174+F174*J174+G174*K174</f>
        <v>0</v>
      </c>
      <c r="M174" s="72">
        <f t="shared" ref="M174:M176" si="14">H174*L174</f>
        <v>0</v>
      </c>
    </row>
    <row r="175" spans="1:13" s="15" customFormat="1" ht="42" customHeight="1" x14ac:dyDescent="0.25">
      <c r="A175" s="16" t="s">
        <v>63</v>
      </c>
      <c r="B175" s="89" t="s">
        <v>28</v>
      </c>
      <c r="C175" s="90"/>
      <c r="D175" s="91"/>
      <c r="E175" s="17">
        <v>5000</v>
      </c>
      <c r="F175" s="17">
        <v>1400</v>
      </c>
      <c r="G175" s="17">
        <v>500</v>
      </c>
      <c r="H175" s="51"/>
      <c r="I175" s="68"/>
      <c r="J175" s="68"/>
      <c r="K175" s="68"/>
      <c r="L175" s="68">
        <f>E175*I175+F175*J175+G175*K175</f>
        <v>0</v>
      </c>
      <c r="M175" s="72">
        <f t="shared" si="14"/>
        <v>0</v>
      </c>
    </row>
    <row r="176" spans="1:13" s="15" customFormat="1" ht="42" customHeight="1" thickBot="1" x14ac:dyDescent="0.3">
      <c r="A176" s="16">
        <v>3</v>
      </c>
      <c r="B176" s="89" t="s">
        <v>29</v>
      </c>
      <c r="C176" s="90"/>
      <c r="D176" s="91"/>
      <c r="E176" s="17">
        <v>1800</v>
      </c>
      <c r="F176" s="17"/>
      <c r="G176" s="17">
        <v>500</v>
      </c>
      <c r="H176" s="51"/>
      <c r="I176" s="68"/>
      <c r="J176" s="68"/>
      <c r="K176" s="68"/>
      <c r="L176" s="68">
        <f>E176*I176+G176*K176</f>
        <v>0</v>
      </c>
      <c r="M176" s="72">
        <f t="shared" si="14"/>
        <v>0</v>
      </c>
    </row>
    <row r="177" spans="1:13" s="15" customFormat="1" ht="42" customHeight="1" thickBot="1" x14ac:dyDescent="0.3">
      <c r="A177" s="116" t="s">
        <v>12</v>
      </c>
      <c r="B177" s="117"/>
      <c r="C177" s="117"/>
      <c r="D177" s="118"/>
      <c r="E177" s="53"/>
      <c r="F177" s="53"/>
      <c r="G177" s="53"/>
      <c r="H177" s="52">
        <f>SUM(H173:H176)</f>
        <v>0</v>
      </c>
      <c r="I177" s="54"/>
      <c r="J177" s="55"/>
      <c r="K177" s="54"/>
      <c r="L177" s="73"/>
      <c r="M177" s="74">
        <f>SUM(M173:M176)</f>
        <v>0</v>
      </c>
    </row>
    <row r="178" spans="1:13" s="15" customFormat="1" ht="42" customHeight="1" thickBot="1" x14ac:dyDescent="0.3">
      <c r="A178" s="22"/>
      <c r="B178" s="22"/>
      <c r="C178" s="22"/>
      <c r="D178" s="22"/>
      <c r="E178" s="23"/>
      <c r="F178" s="23"/>
      <c r="G178" s="23"/>
      <c r="H178" s="24"/>
      <c r="I178" s="23"/>
      <c r="J178" s="23"/>
      <c r="K178" s="23"/>
      <c r="L178" s="23"/>
      <c r="M178" s="25"/>
    </row>
    <row r="179" spans="1:13" s="15" customFormat="1" ht="42" customHeight="1" thickBot="1" x14ac:dyDescent="0.3">
      <c r="A179" s="100" t="s">
        <v>56</v>
      </c>
      <c r="B179" s="101"/>
      <c r="C179" s="101"/>
      <c r="D179" s="101"/>
      <c r="E179" s="101"/>
      <c r="F179" s="101"/>
      <c r="G179" s="101"/>
      <c r="H179" s="101"/>
      <c r="I179" s="101"/>
      <c r="J179" s="101"/>
      <c r="K179" s="101"/>
      <c r="L179" s="101"/>
      <c r="M179" s="102"/>
    </row>
    <row r="180" spans="1:13" s="15" customFormat="1" ht="44.25" customHeight="1" x14ac:dyDescent="0.25">
      <c r="A180" s="103" t="s">
        <v>7</v>
      </c>
      <c r="B180" s="105" t="s">
        <v>8</v>
      </c>
      <c r="C180" s="106"/>
      <c r="D180" s="107"/>
      <c r="E180" s="111" t="s">
        <v>73</v>
      </c>
      <c r="F180" s="112"/>
      <c r="G180" s="80" t="s">
        <v>74</v>
      </c>
      <c r="H180" s="82" t="s">
        <v>75</v>
      </c>
      <c r="I180" s="84" t="s">
        <v>76</v>
      </c>
      <c r="J180" s="85"/>
      <c r="K180" s="86"/>
      <c r="L180" s="80" t="s">
        <v>77</v>
      </c>
      <c r="M180" s="87" t="s">
        <v>78</v>
      </c>
    </row>
    <row r="181" spans="1:13" s="15" customFormat="1" ht="149.25" customHeight="1" thickBot="1" x14ac:dyDescent="0.3">
      <c r="A181" s="104"/>
      <c r="B181" s="108"/>
      <c r="C181" s="109"/>
      <c r="D181" s="110"/>
      <c r="E181" s="62" t="s">
        <v>30</v>
      </c>
      <c r="F181" s="62" t="s">
        <v>31</v>
      </c>
      <c r="G181" s="81"/>
      <c r="H181" s="83"/>
      <c r="I181" s="66" t="s">
        <v>79</v>
      </c>
      <c r="J181" s="66" t="s">
        <v>80</v>
      </c>
      <c r="K181" s="66" t="s">
        <v>81</v>
      </c>
      <c r="L181" s="81"/>
      <c r="M181" s="88"/>
    </row>
    <row r="182" spans="1:13" s="15" customFormat="1" ht="18" customHeight="1" x14ac:dyDescent="0.25">
      <c r="A182" s="58"/>
      <c r="B182" s="113"/>
      <c r="C182" s="114"/>
      <c r="D182" s="115"/>
      <c r="E182" s="59"/>
      <c r="F182" s="59"/>
      <c r="G182" s="59"/>
      <c r="H182" s="60"/>
      <c r="I182" s="61"/>
      <c r="J182" s="61"/>
      <c r="K182" s="65"/>
      <c r="L182" s="65"/>
      <c r="M182" s="14"/>
    </row>
    <row r="183" spans="1:13" s="15" customFormat="1" ht="42" customHeight="1" x14ac:dyDescent="0.25">
      <c r="A183" s="16">
        <v>1</v>
      </c>
      <c r="B183" s="89" t="s">
        <v>27</v>
      </c>
      <c r="C183" s="90"/>
      <c r="D183" s="91"/>
      <c r="E183" s="17">
        <v>2900</v>
      </c>
      <c r="F183" s="17"/>
      <c r="G183" s="17">
        <v>500</v>
      </c>
      <c r="H183" s="51"/>
      <c r="I183" s="68"/>
      <c r="J183" s="68"/>
      <c r="K183" s="68"/>
      <c r="L183" s="68">
        <f>E183*I183+G183*K183</f>
        <v>0</v>
      </c>
      <c r="M183" s="72">
        <f>H183*L183</f>
        <v>0</v>
      </c>
    </row>
    <row r="184" spans="1:13" s="15" customFormat="1" ht="42" customHeight="1" x14ac:dyDescent="0.25">
      <c r="A184" s="16">
        <v>2</v>
      </c>
      <c r="B184" s="89" t="s">
        <v>28</v>
      </c>
      <c r="C184" s="90"/>
      <c r="D184" s="91"/>
      <c r="E184" s="17">
        <v>5000</v>
      </c>
      <c r="F184" s="17">
        <v>700</v>
      </c>
      <c r="G184" s="17">
        <v>500</v>
      </c>
      <c r="H184" s="51"/>
      <c r="I184" s="68"/>
      <c r="J184" s="68"/>
      <c r="K184" s="68"/>
      <c r="L184" s="68">
        <f>E184*I184+F184*J184+G184*K184</f>
        <v>0</v>
      </c>
      <c r="M184" s="72">
        <f t="shared" ref="M184:M186" si="15">H184*L184</f>
        <v>0</v>
      </c>
    </row>
    <row r="185" spans="1:13" s="15" customFormat="1" ht="42" customHeight="1" x14ac:dyDescent="0.25">
      <c r="A185" s="16" t="s">
        <v>63</v>
      </c>
      <c r="B185" s="89" t="s">
        <v>28</v>
      </c>
      <c r="C185" s="90"/>
      <c r="D185" s="91"/>
      <c r="E185" s="17">
        <v>5000</v>
      </c>
      <c r="F185" s="17">
        <v>1400</v>
      </c>
      <c r="G185" s="17">
        <v>500</v>
      </c>
      <c r="H185" s="51"/>
      <c r="I185" s="68"/>
      <c r="J185" s="68"/>
      <c r="K185" s="68"/>
      <c r="L185" s="68">
        <f>E185*I185+F185*J185+G185*K185</f>
        <v>0</v>
      </c>
      <c r="M185" s="72">
        <f t="shared" si="15"/>
        <v>0</v>
      </c>
    </row>
    <row r="186" spans="1:13" s="15" customFormat="1" ht="42" customHeight="1" thickBot="1" x14ac:dyDescent="0.3">
      <c r="A186" s="16">
        <v>3</v>
      </c>
      <c r="B186" s="89" t="s">
        <v>29</v>
      </c>
      <c r="C186" s="90"/>
      <c r="D186" s="91"/>
      <c r="E186" s="17">
        <v>1800</v>
      </c>
      <c r="F186" s="17"/>
      <c r="G186" s="17">
        <v>500</v>
      </c>
      <c r="H186" s="51"/>
      <c r="I186" s="68"/>
      <c r="J186" s="68"/>
      <c r="K186" s="68"/>
      <c r="L186" s="68">
        <f>E186*I186+G186*K186</f>
        <v>0</v>
      </c>
      <c r="M186" s="72">
        <f t="shared" si="15"/>
        <v>0</v>
      </c>
    </row>
    <row r="187" spans="1:13" s="15" customFormat="1" ht="42" customHeight="1" thickBot="1" x14ac:dyDescent="0.3">
      <c r="A187" s="116" t="s">
        <v>12</v>
      </c>
      <c r="B187" s="117"/>
      <c r="C187" s="117"/>
      <c r="D187" s="118"/>
      <c r="E187" s="53"/>
      <c r="F187" s="53"/>
      <c r="G187" s="53"/>
      <c r="H187" s="52">
        <f>SUM(H183:H186)</f>
        <v>0</v>
      </c>
      <c r="I187" s="54"/>
      <c r="J187" s="55"/>
      <c r="K187" s="54"/>
      <c r="L187" s="73"/>
      <c r="M187" s="74">
        <f>SUM(M183:M186)</f>
        <v>0</v>
      </c>
    </row>
    <row r="188" spans="1:13" s="15" customFormat="1" ht="40.5" customHeight="1" thickBot="1" x14ac:dyDescent="0.3">
      <c r="A188" s="35"/>
      <c r="B188" s="36"/>
      <c r="C188" s="36"/>
      <c r="D188" s="36"/>
      <c r="E188" s="36"/>
      <c r="F188" s="36"/>
      <c r="G188" s="36"/>
      <c r="H188" s="24"/>
      <c r="I188" s="25"/>
      <c r="J188" s="25"/>
      <c r="K188" s="25"/>
      <c r="L188" s="25"/>
      <c r="M188" s="25"/>
    </row>
    <row r="189" spans="1:13" s="15" customFormat="1" ht="40.5" customHeight="1" thickBot="1" x14ac:dyDescent="0.3">
      <c r="A189" s="100" t="s">
        <v>59</v>
      </c>
      <c r="B189" s="101"/>
      <c r="C189" s="101"/>
      <c r="D189" s="101"/>
      <c r="E189" s="101"/>
      <c r="F189" s="101"/>
      <c r="G189" s="101"/>
      <c r="H189" s="101"/>
      <c r="I189" s="101"/>
      <c r="J189" s="101"/>
      <c r="K189" s="101"/>
      <c r="L189" s="101"/>
      <c r="M189" s="102"/>
    </row>
    <row r="190" spans="1:13" s="15" customFormat="1" ht="45" customHeight="1" x14ac:dyDescent="0.25">
      <c r="A190" s="103" t="s">
        <v>7</v>
      </c>
      <c r="B190" s="105" t="s">
        <v>8</v>
      </c>
      <c r="C190" s="106"/>
      <c r="D190" s="107"/>
      <c r="E190" s="111" t="s">
        <v>73</v>
      </c>
      <c r="F190" s="112"/>
      <c r="G190" s="80" t="s">
        <v>74</v>
      </c>
      <c r="H190" s="82" t="s">
        <v>75</v>
      </c>
      <c r="I190" s="84" t="s">
        <v>76</v>
      </c>
      <c r="J190" s="85"/>
      <c r="K190" s="86"/>
      <c r="L190" s="80" t="s">
        <v>77</v>
      </c>
      <c r="M190" s="87" t="s">
        <v>78</v>
      </c>
    </row>
    <row r="191" spans="1:13" s="15" customFormat="1" ht="150.75" customHeight="1" thickBot="1" x14ac:dyDescent="0.3">
      <c r="A191" s="104"/>
      <c r="B191" s="108"/>
      <c r="C191" s="109"/>
      <c r="D191" s="110"/>
      <c r="E191" s="62" t="s">
        <v>30</v>
      </c>
      <c r="F191" s="62" t="s">
        <v>31</v>
      </c>
      <c r="G191" s="81"/>
      <c r="H191" s="83"/>
      <c r="I191" s="66" t="s">
        <v>79</v>
      </c>
      <c r="J191" s="66" t="s">
        <v>80</v>
      </c>
      <c r="K191" s="66" t="s">
        <v>81</v>
      </c>
      <c r="L191" s="81"/>
      <c r="M191" s="88"/>
    </row>
    <row r="192" spans="1:13" s="15" customFormat="1" ht="18" customHeight="1" x14ac:dyDescent="0.25">
      <c r="A192" s="58"/>
      <c r="B192" s="113"/>
      <c r="C192" s="114"/>
      <c r="D192" s="115"/>
      <c r="E192" s="59"/>
      <c r="F192" s="59"/>
      <c r="G192" s="59"/>
      <c r="H192" s="60"/>
      <c r="I192" s="61"/>
      <c r="J192" s="61"/>
      <c r="K192" s="65"/>
      <c r="L192" s="65"/>
      <c r="M192" s="14"/>
    </row>
    <row r="193" spans="1:13" s="15" customFormat="1" ht="40.5" customHeight="1" x14ac:dyDescent="0.25">
      <c r="A193" s="16">
        <v>1</v>
      </c>
      <c r="B193" s="89" t="s">
        <v>27</v>
      </c>
      <c r="C193" s="90"/>
      <c r="D193" s="91"/>
      <c r="E193" s="17">
        <v>3300</v>
      </c>
      <c r="F193" s="17"/>
      <c r="G193" s="17">
        <v>500</v>
      </c>
      <c r="H193" s="51"/>
      <c r="I193" s="68"/>
      <c r="J193" s="68"/>
      <c r="K193" s="68"/>
      <c r="L193" s="68">
        <f>E193*I193+G193*K193</f>
        <v>0</v>
      </c>
      <c r="M193" s="72">
        <f>H193*L193</f>
        <v>0</v>
      </c>
    </row>
    <row r="194" spans="1:13" s="15" customFormat="1" ht="40.5" customHeight="1" x14ac:dyDescent="0.25">
      <c r="A194" s="16">
        <v>2</v>
      </c>
      <c r="B194" s="89" t="s">
        <v>28</v>
      </c>
      <c r="C194" s="90"/>
      <c r="D194" s="91"/>
      <c r="E194" s="17">
        <v>5800</v>
      </c>
      <c r="F194" s="17">
        <v>700</v>
      </c>
      <c r="G194" s="17">
        <v>500</v>
      </c>
      <c r="H194" s="51"/>
      <c r="I194" s="68"/>
      <c r="J194" s="68"/>
      <c r="K194" s="68"/>
      <c r="L194" s="68">
        <f>E194*I194+F194*J194+G194*K194</f>
        <v>0</v>
      </c>
      <c r="M194" s="72">
        <f t="shared" ref="M194:M195" si="16">H194*L194</f>
        <v>0</v>
      </c>
    </row>
    <row r="195" spans="1:13" s="15" customFormat="1" ht="40.5" customHeight="1" thickBot="1" x14ac:dyDescent="0.3">
      <c r="A195" s="16">
        <v>3</v>
      </c>
      <c r="B195" s="89" t="s">
        <v>29</v>
      </c>
      <c r="C195" s="90"/>
      <c r="D195" s="91"/>
      <c r="E195" s="17">
        <v>1800</v>
      </c>
      <c r="F195" s="17"/>
      <c r="G195" s="17">
        <v>500</v>
      </c>
      <c r="H195" s="51"/>
      <c r="I195" s="68"/>
      <c r="J195" s="68"/>
      <c r="K195" s="68"/>
      <c r="L195" s="68">
        <f>E195*I195+G195*K195</f>
        <v>0</v>
      </c>
      <c r="M195" s="72">
        <f t="shared" si="16"/>
        <v>0</v>
      </c>
    </row>
    <row r="196" spans="1:13" s="15" customFormat="1" ht="40.5" customHeight="1" thickBot="1" x14ac:dyDescent="0.3">
      <c r="A196" s="116" t="s">
        <v>12</v>
      </c>
      <c r="B196" s="117"/>
      <c r="C196" s="117"/>
      <c r="D196" s="118"/>
      <c r="E196" s="53"/>
      <c r="F196" s="53"/>
      <c r="G196" s="53"/>
      <c r="H196" s="52">
        <f>SUM(H193:H195)</f>
        <v>0</v>
      </c>
      <c r="I196" s="54"/>
      <c r="J196" s="55"/>
      <c r="K196" s="54"/>
      <c r="L196" s="73"/>
      <c r="M196" s="74">
        <f>SUM(M193:M195)</f>
        <v>0</v>
      </c>
    </row>
    <row r="197" spans="1:13" s="15" customFormat="1" ht="40.5" customHeight="1" thickBot="1" x14ac:dyDescent="0.3">
      <c r="A197" s="35"/>
      <c r="B197" s="36"/>
      <c r="C197" s="36"/>
      <c r="D197" s="36"/>
      <c r="E197" s="36"/>
      <c r="F197" s="36"/>
      <c r="G197" s="36"/>
      <c r="H197" s="24"/>
      <c r="I197" s="25"/>
      <c r="J197" s="25"/>
      <c r="K197" s="25"/>
      <c r="L197" s="25"/>
      <c r="M197" s="25"/>
    </row>
    <row r="198" spans="1:13" s="15" customFormat="1" ht="40.5" customHeight="1" thickBot="1" x14ac:dyDescent="0.3">
      <c r="A198" s="100" t="s">
        <v>62</v>
      </c>
      <c r="B198" s="101"/>
      <c r="C198" s="101"/>
      <c r="D198" s="101"/>
      <c r="E198" s="101"/>
      <c r="F198" s="101"/>
      <c r="G198" s="101"/>
      <c r="H198" s="101"/>
      <c r="I198" s="101"/>
      <c r="J198" s="101"/>
      <c r="K198" s="101"/>
      <c r="L198" s="101"/>
      <c r="M198" s="102"/>
    </row>
    <row r="199" spans="1:13" s="15" customFormat="1" ht="45" customHeight="1" x14ac:dyDescent="0.25">
      <c r="A199" s="103" t="s">
        <v>7</v>
      </c>
      <c r="B199" s="105" t="s">
        <v>8</v>
      </c>
      <c r="C199" s="106"/>
      <c r="D199" s="107"/>
      <c r="E199" s="111" t="s">
        <v>73</v>
      </c>
      <c r="F199" s="112"/>
      <c r="G199" s="80" t="s">
        <v>74</v>
      </c>
      <c r="H199" s="82" t="s">
        <v>75</v>
      </c>
      <c r="I199" s="84" t="s">
        <v>76</v>
      </c>
      <c r="J199" s="85"/>
      <c r="K199" s="86"/>
      <c r="L199" s="80" t="s">
        <v>77</v>
      </c>
      <c r="M199" s="87" t="s">
        <v>78</v>
      </c>
    </row>
    <row r="200" spans="1:13" s="15" customFormat="1" ht="149.25" customHeight="1" thickBot="1" x14ac:dyDescent="0.3">
      <c r="A200" s="104"/>
      <c r="B200" s="108"/>
      <c r="C200" s="109"/>
      <c r="D200" s="110"/>
      <c r="E200" s="62" t="s">
        <v>30</v>
      </c>
      <c r="F200" s="62" t="s">
        <v>31</v>
      </c>
      <c r="G200" s="81"/>
      <c r="H200" s="83"/>
      <c r="I200" s="66" t="s">
        <v>79</v>
      </c>
      <c r="J200" s="66" t="s">
        <v>80</v>
      </c>
      <c r="K200" s="66" t="s">
        <v>81</v>
      </c>
      <c r="L200" s="81"/>
      <c r="M200" s="88"/>
    </row>
    <row r="201" spans="1:13" s="15" customFormat="1" ht="24" customHeight="1" x14ac:dyDescent="0.25">
      <c r="A201" s="58"/>
      <c r="B201" s="113"/>
      <c r="C201" s="114"/>
      <c r="D201" s="115"/>
      <c r="E201" s="59"/>
      <c r="F201" s="59"/>
      <c r="G201" s="59"/>
      <c r="H201" s="60"/>
      <c r="I201" s="61"/>
      <c r="J201" s="61"/>
      <c r="K201" s="65"/>
      <c r="L201" s="65"/>
      <c r="M201" s="14"/>
    </row>
    <row r="202" spans="1:13" s="15" customFormat="1" ht="40.5" customHeight="1" x14ac:dyDescent="0.25">
      <c r="A202" s="16">
        <v>1</v>
      </c>
      <c r="B202" s="89" t="s">
        <v>27</v>
      </c>
      <c r="C202" s="90"/>
      <c r="D202" s="91"/>
      <c r="E202" s="17">
        <v>3300</v>
      </c>
      <c r="F202" s="17"/>
      <c r="G202" s="17">
        <v>500</v>
      </c>
      <c r="H202" s="51"/>
      <c r="I202" s="68"/>
      <c r="J202" s="68"/>
      <c r="K202" s="68"/>
      <c r="L202" s="68">
        <f>E202*I202+G202*K202</f>
        <v>0</v>
      </c>
      <c r="M202" s="72">
        <f>H202*L202</f>
        <v>0</v>
      </c>
    </row>
    <row r="203" spans="1:13" s="15" customFormat="1" ht="40.5" customHeight="1" x14ac:dyDescent="0.25">
      <c r="A203" s="16">
        <v>2</v>
      </c>
      <c r="B203" s="89" t="s">
        <v>28</v>
      </c>
      <c r="C203" s="90"/>
      <c r="D203" s="91"/>
      <c r="E203" s="17">
        <v>5800</v>
      </c>
      <c r="F203" s="17">
        <v>1400</v>
      </c>
      <c r="G203" s="17">
        <v>500</v>
      </c>
      <c r="H203" s="51"/>
      <c r="I203" s="68"/>
      <c r="J203" s="68"/>
      <c r="K203" s="68"/>
      <c r="L203" s="68">
        <f>E203*I203+F203*J203+G203*K203</f>
        <v>0</v>
      </c>
      <c r="M203" s="72">
        <f>H203*L203</f>
        <v>0</v>
      </c>
    </row>
    <row r="204" spans="1:13" s="15" customFormat="1" ht="40.5" customHeight="1" thickBot="1" x14ac:dyDescent="0.3">
      <c r="A204" s="16">
        <v>3</v>
      </c>
      <c r="B204" s="89" t="s">
        <v>29</v>
      </c>
      <c r="C204" s="90"/>
      <c r="D204" s="91"/>
      <c r="E204" s="17">
        <v>1800</v>
      </c>
      <c r="F204" s="17"/>
      <c r="G204" s="17">
        <v>500</v>
      </c>
      <c r="H204" s="51"/>
      <c r="I204" s="68"/>
      <c r="J204" s="68"/>
      <c r="K204" s="68"/>
      <c r="L204" s="68">
        <f>E204*I204+G204*K204</f>
        <v>0</v>
      </c>
      <c r="M204" s="72">
        <f t="shared" ref="M204" si="17">H204*L204</f>
        <v>0</v>
      </c>
    </row>
    <row r="205" spans="1:13" s="15" customFormat="1" ht="40.5" customHeight="1" thickBot="1" x14ac:dyDescent="0.3">
      <c r="A205" s="116" t="s">
        <v>12</v>
      </c>
      <c r="B205" s="117"/>
      <c r="C205" s="117"/>
      <c r="D205" s="118"/>
      <c r="E205" s="53"/>
      <c r="F205" s="53"/>
      <c r="G205" s="53"/>
      <c r="H205" s="52">
        <f>SUM(H202:H204)</f>
        <v>0</v>
      </c>
      <c r="I205" s="54"/>
      <c r="J205" s="55"/>
      <c r="K205" s="54"/>
      <c r="L205" s="73"/>
      <c r="M205" s="74">
        <f>SUM(M202:M204)</f>
        <v>0</v>
      </c>
    </row>
    <row r="206" spans="1:13" s="15" customFormat="1" ht="34.5" customHeight="1" x14ac:dyDescent="0.25">
      <c r="A206" s="35"/>
      <c r="B206" s="36"/>
      <c r="C206" s="36"/>
      <c r="D206" s="36"/>
      <c r="E206" s="36"/>
      <c r="F206" s="36"/>
      <c r="G206" s="36"/>
      <c r="H206" s="24"/>
      <c r="I206" s="25"/>
      <c r="J206" s="25"/>
      <c r="K206" s="25"/>
      <c r="L206" s="25"/>
      <c r="M206" s="25"/>
    </row>
    <row r="207" spans="1:13" ht="15.75" customHeight="1" x14ac:dyDescent="0.2">
      <c r="A207" s="122" t="s">
        <v>64</v>
      </c>
      <c r="B207" s="122"/>
      <c r="C207" s="122"/>
      <c r="D207" s="122"/>
      <c r="E207" s="122"/>
      <c r="F207" s="122"/>
      <c r="G207" s="122"/>
      <c r="H207" s="122"/>
      <c r="I207" s="122"/>
      <c r="J207" s="122"/>
      <c r="K207" s="122"/>
      <c r="L207" s="122"/>
      <c r="M207" s="122"/>
    </row>
    <row r="208" spans="1:13" ht="41.25" customHeight="1" x14ac:dyDescent="0.2">
      <c r="A208" s="122"/>
      <c r="B208" s="122"/>
      <c r="C208" s="122"/>
      <c r="D208" s="122"/>
      <c r="E208" s="122"/>
      <c r="F208" s="122"/>
      <c r="G208" s="122"/>
      <c r="H208" s="122"/>
      <c r="I208" s="122"/>
      <c r="J208" s="122"/>
      <c r="K208" s="122"/>
      <c r="L208" s="122"/>
      <c r="M208" s="122"/>
    </row>
    <row r="209" spans="1:13" ht="21.75" customHeight="1" x14ac:dyDescent="0.3">
      <c r="A209" s="37" t="s">
        <v>13</v>
      </c>
      <c r="B209" s="38"/>
      <c r="C209" s="38"/>
      <c r="D209" s="38"/>
      <c r="E209" s="38"/>
      <c r="F209" s="38"/>
      <c r="G209" s="38"/>
      <c r="H209" s="39"/>
      <c r="I209" s="40"/>
      <c r="J209" s="41"/>
      <c r="K209" s="41"/>
      <c r="L209" s="41"/>
      <c r="M209" s="41"/>
    </row>
    <row r="210" spans="1:13" ht="20.25" customHeight="1" x14ac:dyDescent="0.3">
      <c r="A210" s="37" t="s">
        <v>65</v>
      </c>
      <c r="B210" s="38"/>
      <c r="C210" s="38"/>
      <c r="D210" s="38"/>
      <c r="E210" s="38"/>
      <c r="F210" s="38"/>
      <c r="G210" s="38"/>
      <c r="H210" s="39"/>
      <c r="I210" s="40"/>
      <c r="J210" s="41"/>
      <c r="K210" s="41"/>
      <c r="L210" s="41"/>
      <c r="M210" s="41"/>
    </row>
    <row r="211" spans="1:13" ht="15.75" customHeight="1" x14ac:dyDescent="0.3">
      <c r="A211" s="37"/>
      <c r="B211" s="38"/>
      <c r="C211" s="38"/>
      <c r="D211" s="38"/>
      <c r="E211" s="38"/>
      <c r="F211" s="38"/>
      <c r="G211" s="38"/>
      <c r="H211" s="39"/>
      <c r="I211" s="40"/>
      <c r="J211" s="41"/>
      <c r="K211" s="41"/>
      <c r="L211" s="41"/>
      <c r="M211" s="41"/>
    </row>
    <row r="212" spans="1:13" ht="71.25" customHeight="1" x14ac:dyDescent="0.3">
      <c r="A212" s="42"/>
      <c r="B212" s="42"/>
      <c r="C212" s="42"/>
      <c r="D212" s="42"/>
      <c r="E212" s="42"/>
      <c r="F212" s="42"/>
      <c r="G212" s="42"/>
      <c r="H212" s="43"/>
      <c r="I212" s="43"/>
      <c r="J212" s="44"/>
      <c r="K212" s="44"/>
      <c r="L212" s="44"/>
      <c r="M212" s="44"/>
    </row>
    <row r="213" spans="1:13" ht="12.75" customHeight="1" x14ac:dyDescent="0.3">
      <c r="A213" s="42"/>
      <c r="B213" s="123" t="s">
        <v>14</v>
      </c>
      <c r="C213" s="123"/>
      <c r="D213" s="123"/>
      <c r="E213" s="123"/>
      <c r="F213" s="123"/>
      <c r="G213" s="123"/>
      <c r="H213" s="123"/>
      <c r="I213" s="45"/>
      <c r="J213" s="46"/>
      <c r="K213" s="46"/>
      <c r="L213" s="46"/>
      <c r="M213" s="44"/>
    </row>
    <row r="214" spans="1:13" ht="12.75" customHeight="1" x14ac:dyDescent="0.3">
      <c r="A214" s="42"/>
      <c r="B214" s="69"/>
      <c r="C214" s="69"/>
      <c r="D214" s="69"/>
      <c r="E214" s="69"/>
      <c r="F214" s="69"/>
      <c r="G214" s="69"/>
      <c r="H214" s="69"/>
      <c r="I214" s="45"/>
      <c r="J214" s="46"/>
      <c r="K214" s="46"/>
      <c r="L214" s="46"/>
      <c r="M214" s="44"/>
    </row>
    <row r="216" spans="1:13" s="49" customFormat="1" ht="26.25" x14ac:dyDescent="0.4">
      <c r="A216" s="47"/>
      <c r="B216" s="48"/>
      <c r="I216" s="50"/>
      <c r="J216" s="50"/>
      <c r="K216" s="50"/>
      <c r="L216" s="50"/>
      <c r="M216" s="50"/>
    </row>
    <row r="217" spans="1:13" s="49" customFormat="1" ht="26.25" x14ac:dyDescent="0.4">
      <c r="A217" s="47"/>
      <c r="B217" s="48"/>
      <c r="I217" s="50"/>
      <c r="J217" s="50"/>
      <c r="K217" s="50"/>
      <c r="L217" s="50"/>
      <c r="M217" s="50"/>
    </row>
    <row r="218" spans="1:13" s="49" customFormat="1" ht="26.25" x14ac:dyDescent="0.4">
      <c r="A218" s="47"/>
      <c r="I218" s="50"/>
      <c r="J218" s="50"/>
      <c r="K218" s="50"/>
      <c r="L218" s="50"/>
      <c r="M218" s="50"/>
    </row>
    <row r="219" spans="1:13" s="49" customFormat="1" ht="26.25" x14ac:dyDescent="0.4">
      <c r="A219" s="47"/>
      <c r="B219" s="48"/>
      <c r="I219" s="50"/>
      <c r="J219" s="50"/>
      <c r="K219" s="50"/>
      <c r="L219" s="50"/>
      <c r="M219" s="50"/>
    </row>
  </sheetData>
  <mergeCells count="299">
    <mergeCell ref="B201:D201"/>
    <mergeCell ref="B202:D202"/>
    <mergeCell ref="B203:D203"/>
    <mergeCell ref="B204:D204"/>
    <mergeCell ref="A205:D205"/>
    <mergeCell ref="A198:M198"/>
    <mergeCell ref="A199:A200"/>
    <mergeCell ref="B199:D200"/>
    <mergeCell ref="E199:F199"/>
    <mergeCell ref="G199:G200"/>
    <mergeCell ref="H199:H200"/>
    <mergeCell ref="I199:K199"/>
    <mergeCell ref="L199:L200"/>
    <mergeCell ref="M199:M200"/>
    <mergeCell ref="B192:D192"/>
    <mergeCell ref="B193:D193"/>
    <mergeCell ref="B194:D194"/>
    <mergeCell ref="B195:D195"/>
    <mergeCell ref="A196:D196"/>
    <mergeCell ref="A187:D187"/>
    <mergeCell ref="A189:M189"/>
    <mergeCell ref="A190:A191"/>
    <mergeCell ref="B190:D191"/>
    <mergeCell ref="E190:F190"/>
    <mergeCell ref="G190:G191"/>
    <mergeCell ref="H190:H191"/>
    <mergeCell ref="I190:K190"/>
    <mergeCell ref="L190:L191"/>
    <mergeCell ref="M190:M191"/>
    <mergeCell ref="B182:D182"/>
    <mergeCell ref="B183:D183"/>
    <mergeCell ref="B184:D184"/>
    <mergeCell ref="B185:D185"/>
    <mergeCell ref="B186:D186"/>
    <mergeCell ref="A177:D177"/>
    <mergeCell ref="A179:M179"/>
    <mergeCell ref="A180:A181"/>
    <mergeCell ref="B180:D181"/>
    <mergeCell ref="E180:F180"/>
    <mergeCell ref="G180:G181"/>
    <mergeCell ref="H180:H181"/>
    <mergeCell ref="I180:K180"/>
    <mergeCell ref="L180:L181"/>
    <mergeCell ref="M180:M181"/>
    <mergeCell ref="B172:D172"/>
    <mergeCell ref="B173:D173"/>
    <mergeCell ref="B174:D174"/>
    <mergeCell ref="B175:D175"/>
    <mergeCell ref="B176:D176"/>
    <mergeCell ref="A169:M169"/>
    <mergeCell ref="A170:A171"/>
    <mergeCell ref="B170:D171"/>
    <mergeCell ref="E170:F170"/>
    <mergeCell ref="G170:G171"/>
    <mergeCell ref="H170:H171"/>
    <mergeCell ref="I170:K170"/>
    <mergeCell ref="L170:L171"/>
    <mergeCell ref="M170:M171"/>
    <mergeCell ref="B163:D163"/>
    <mergeCell ref="B164:D164"/>
    <mergeCell ref="B165:D165"/>
    <mergeCell ref="B166:D166"/>
    <mergeCell ref="A167:D167"/>
    <mergeCell ref="A158:D158"/>
    <mergeCell ref="A160:M160"/>
    <mergeCell ref="A161:A162"/>
    <mergeCell ref="B161:D162"/>
    <mergeCell ref="E161:F161"/>
    <mergeCell ref="G161:G162"/>
    <mergeCell ref="H161:H162"/>
    <mergeCell ref="I161:K161"/>
    <mergeCell ref="L161:L162"/>
    <mergeCell ref="M161:M162"/>
    <mergeCell ref="B153:D153"/>
    <mergeCell ref="B154:D154"/>
    <mergeCell ref="B155:D155"/>
    <mergeCell ref="B156:D156"/>
    <mergeCell ref="B157:D157"/>
    <mergeCell ref="A150:M150"/>
    <mergeCell ref="A151:A152"/>
    <mergeCell ref="B151:D152"/>
    <mergeCell ref="E151:F151"/>
    <mergeCell ref="G151:G152"/>
    <mergeCell ref="H151:H152"/>
    <mergeCell ref="I151:K151"/>
    <mergeCell ref="L151:L152"/>
    <mergeCell ref="M151:M152"/>
    <mergeCell ref="B144:D144"/>
    <mergeCell ref="B145:D145"/>
    <mergeCell ref="B146:D146"/>
    <mergeCell ref="B147:D147"/>
    <mergeCell ref="A148:D148"/>
    <mergeCell ref="A141:M141"/>
    <mergeCell ref="A142:A143"/>
    <mergeCell ref="B142:D143"/>
    <mergeCell ref="E142:F142"/>
    <mergeCell ref="G142:G143"/>
    <mergeCell ref="H142:H143"/>
    <mergeCell ref="I142:K142"/>
    <mergeCell ref="L142:L143"/>
    <mergeCell ref="M142:M143"/>
    <mergeCell ref="B135:D135"/>
    <mergeCell ref="B136:D136"/>
    <mergeCell ref="B137:D137"/>
    <mergeCell ref="B138:D138"/>
    <mergeCell ref="A139:D139"/>
    <mergeCell ref="A132:M132"/>
    <mergeCell ref="A133:A134"/>
    <mergeCell ref="B133:D134"/>
    <mergeCell ref="E133:F133"/>
    <mergeCell ref="G133:G134"/>
    <mergeCell ref="H133:H134"/>
    <mergeCell ref="I133:K133"/>
    <mergeCell ref="L133:L134"/>
    <mergeCell ref="M133:M134"/>
    <mergeCell ref="B126:D126"/>
    <mergeCell ref="B127:D127"/>
    <mergeCell ref="B128:D128"/>
    <mergeCell ref="B129:D129"/>
    <mergeCell ref="A130:D130"/>
    <mergeCell ref="A121:D121"/>
    <mergeCell ref="A123:M123"/>
    <mergeCell ref="A124:A125"/>
    <mergeCell ref="B124:D125"/>
    <mergeCell ref="E124:F124"/>
    <mergeCell ref="G124:G125"/>
    <mergeCell ref="H124:H125"/>
    <mergeCell ref="I124:K124"/>
    <mergeCell ref="L124:L125"/>
    <mergeCell ref="M124:M125"/>
    <mergeCell ref="B116:D116"/>
    <mergeCell ref="B117:D117"/>
    <mergeCell ref="B118:D118"/>
    <mergeCell ref="B119:D119"/>
    <mergeCell ref="B120:D120"/>
    <mergeCell ref="A113:M113"/>
    <mergeCell ref="A114:A115"/>
    <mergeCell ref="B114:D115"/>
    <mergeCell ref="E114:F114"/>
    <mergeCell ref="G114:G115"/>
    <mergeCell ref="H114:H115"/>
    <mergeCell ref="I114:K114"/>
    <mergeCell ref="L114:L115"/>
    <mergeCell ref="M114:M115"/>
    <mergeCell ref="B107:D107"/>
    <mergeCell ref="B108:D108"/>
    <mergeCell ref="B109:D109"/>
    <mergeCell ref="B110:D110"/>
    <mergeCell ref="A111:D111"/>
    <mergeCell ref="A104:M104"/>
    <mergeCell ref="A105:A106"/>
    <mergeCell ref="B105:D106"/>
    <mergeCell ref="E105:F105"/>
    <mergeCell ref="G105:G106"/>
    <mergeCell ref="H105:H106"/>
    <mergeCell ref="I105:K105"/>
    <mergeCell ref="L105:L106"/>
    <mergeCell ref="M105:M106"/>
    <mergeCell ref="B98:D98"/>
    <mergeCell ref="B99:D99"/>
    <mergeCell ref="B100:D100"/>
    <mergeCell ref="B101:D101"/>
    <mergeCell ref="A102:D102"/>
    <mergeCell ref="A95:M95"/>
    <mergeCell ref="A96:A97"/>
    <mergeCell ref="B96:D97"/>
    <mergeCell ref="E96:F96"/>
    <mergeCell ref="G96:G97"/>
    <mergeCell ref="H96:H97"/>
    <mergeCell ref="I96:K96"/>
    <mergeCell ref="L96:L97"/>
    <mergeCell ref="M96:M97"/>
    <mergeCell ref="B89:D89"/>
    <mergeCell ref="B90:D90"/>
    <mergeCell ref="B91:D91"/>
    <mergeCell ref="B92:D92"/>
    <mergeCell ref="A93:D93"/>
    <mergeCell ref="A86:M86"/>
    <mergeCell ref="A87:A88"/>
    <mergeCell ref="B87:D88"/>
    <mergeCell ref="E87:F87"/>
    <mergeCell ref="G87:G88"/>
    <mergeCell ref="H87:H88"/>
    <mergeCell ref="I87:K87"/>
    <mergeCell ref="L87:L88"/>
    <mergeCell ref="M87:M88"/>
    <mergeCell ref="B80:D80"/>
    <mergeCell ref="B81:D81"/>
    <mergeCell ref="B82:D82"/>
    <mergeCell ref="B83:D83"/>
    <mergeCell ref="A84:D84"/>
    <mergeCell ref="A77:M77"/>
    <mergeCell ref="A78:A79"/>
    <mergeCell ref="B78:D79"/>
    <mergeCell ref="E78:F78"/>
    <mergeCell ref="G78:G79"/>
    <mergeCell ref="H78:H79"/>
    <mergeCell ref="I78:K78"/>
    <mergeCell ref="L78:L79"/>
    <mergeCell ref="M78:M79"/>
    <mergeCell ref="B74:D74"/>
    <mergeCell ref="A75:D75"/>
    <mergeCell ref="A68:M68"/>
    <mergeCell ref="A69:A70"/>
    <mergeCell ref="B69:D70"/>
    <mergeCell ref="E69:F69"/>
    <mergeCell ref="G69:G70"/>
    <mergeCell ref="H69:H70"/>
    <mergeCell ref="I69:K69"/>
    <mergeCell ref="L69:L70"/>
    <mergeCell ref="M69:M70"/>
    <mergeCell ref="B42:D42"/>
    <mergeCell ref="A36:A37"/>
    <mergeCell ref="B36:D37"/>
    <mergeCell ref="B39:D39"/>
    <mergeCell ref="A61:D61"/>
    <mergeCell ref="B64:D64"/>
    <mergeCell ref="A207:M208"/>
    <mergeCell ref="B213:H213"/>
    <mergeCell ref="L55:L56"/>
    <mergeCell ref="M55:M56"/>
    <mergeCell ref="B57:D57"/>
    <mergeCell ref="B58:D58"/>
    <mergeCell ref="B59:D59"/>
    <mergeCell ref="B60:D60"/>
    <mergeCell ref="A55:A56"/>
    <mergeCell ref="B55:D56"/>
    <mergeCell ref="E55:F55"/>
    <mergeCell ref="G55:G56"/>
    <mergeCell ref="H55:H56"/>
    <mergeCell ref="I55:K55"/>
    <mergeCell ref="A66:M66"/>
    <mergeCell ref="B71:D71"/>
    <mergeCell ref="B72:D72"/>
    <mergeCell ref="B73:D73"/>
    <mergeCell ref="A54:M54"/>
    <mergeCell ref="A43:D43"/>
    <mergeCell ref="A45:M45"/>
    <mergeCell ref="A46:A47"/>
    <mergeCell ref="B46:D47"/>
    <mergeCell ref="E46:F46"/>
    <mergeCell ref="G46:G47"/>
    <mergeCell ref="H46:H47"/>
    <mergeCell ref="I46:K46"/>
    <mergeCell ref="L46:L47"/>
    <mergeCell ref="M46:M47"/>
    <mergeCell ref="B48:D48"/>
    <mergeCell ref="B49:D49"/>
    <mergeCell ref="B50:D50"/>
    <mergeCell ref="B51:D51"/>
    <mergeCell ref="A52:D52"/>
    <mergeCell ref="B40:D40"/>
    <mergeCell ref="B19:D19"/>
    <mergeCell ref="B20:D20"/>
    <mergeCell ref="B21:D21"/>
    <mergeCell ref="A35:M35"/>
    <mergeCell ref="A24:D24"/>
    <mergeCell ref="A26:M26"/>
    <mergeCell ref="A27:A28"/>
    <mergeCell ref="B27:D28"/>
    <mergeCell ref="E27:F27"/>
    <mergeCell ref="G27:G28"/>
    <mergeCell ref="H27:H28"/>
    <mergeCell ref="I27:K27"/>
    <mergeCell ref="L27:L28"/>
    <mergeCell ref="M27:M28"/>
    <mergeCell ref="B29:D29"/>
    <mergeCell ref="B30:D30"/>
    <mergeCell ref="E36:F36"/>
    <mergeCell ref="G36:G37"/>
    <mergeCell ref="L36:L37"/>
    <mergeCell ref="I36:K36"/>
    <mergeCell ref="B31:D31"/>
    <mergeCell ref="B32:D32"/>
    <mergeCell ref="A33:D33"/>
    <mergeCell ref="G17:G18"/>
    <mergeCell ref="H17:H18"/>
    <mergeCell ref="I17:K17"/>
    <mergeCell ref="L17:L18"/>
    <mergeCell ref="M17:M18"/>
    <mergeCell ref="B22:D22"/>
    <mergeCell ref="B41:D41"/>
    <mergeCell ref="I1:M1"/>
    <mergeCell ref="A2:J2"/>
    <mergeCell ref="A3:J3"/>
    <mergeCell ref="A5:B5"/>
    <mergeCell ref="A6:B6"/>
    <mergeCell ref="C6:J6"/>
    <mergeCell ref="B23:D23"/>
    <mergeCell ref="A9:M9"/>
    <mergeCell ref="A11:M11"/>
    <mergeCell ref="A12:M12"/>
    <mergeCell ref="A16:M16"/>
    <mergeCell ref="A17:A18"/>
    <mergeCell ref="B17:D18"/>
    <mergeCell ref="E17:F17"/>
    <mergeCell ref="M36:M37"/>
    <mergeCell ref="B38:D38"/>
    <mergeCell ref="H36:H37"/>
  </mergeCells>
  <printOptions horizontalCentered="1"/>
  <pageMargins left="1.5748031496062993" right="0.98425196850393704" top="0.98425196850393704" bottom="0.98425196850393704" header="0.51181102362204722" footer="0.51181102362204722"/>
  <pageSetup paperSize="9" scale="43" fitToHeight="0" orientation="landscape" r:id="rId1"/>
  <headerFooter alignWithMargins="0"/>
  <rowBreaks count="6" manualBreakCount="6">
    <brk id="33" max="12" man="1"/>
    <brk id="84" max="12" man="1"/>
    <brk id="111" max="12" man="1"/>
    <brk id="130" max="12" man="1"/>
    <brk id="158" max="12" man="1"/>
    <brk id="187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M195"/>
  <sheetViews>
    <sheetView view="pageBreakPreview" zoomScale="69" zoomScaleNormal="85" zoomScaleSheetLayoutView="69" workbookViewId="0">
      <selection activeCell="A17" sqref="A17:M18"/>
    </sheetView>
  </sheetViews>
  <sheetFormatPr defaultRowHeight="12.75" x14ac:dyDescent="0.2"/>
  <cols>
    <col min="1" max="1" width="7" style="4" customWidth="1"/>
    <col min="2" max="2" width="17.42578125" style="1" customWidth="1"/>
    <col min="3" max="3" width="19.7109375" style="1" customWidth="1"/>
    <col min="4" max="6" width="26.7109375" style="1" customWidth="1"/>
    <col min="7" max="7" width="22.7109375" style="1" customWidth="1"/>
    <col min="8" max="8" width="13.28515625" style="1" customWidth="1"/>
    <col min="9" max="11" width="21.140625" style="2" customWidth="1"/>
    <col min="12" max="12" width="21.28515625" style="2" customWidth="1"/>
    <col min="13" max="13" width="25.28515625" style="2" customWidth="1"/>
    <col min="14" max="14" width="20" style="1" customWidth="1"/>
    <col min="15" max="259" width="9.140625" style="1"/>
    <col min="260" max="260" width="7" style="1" customWidth="1"/>
    <col min="261" max="261" width="17.42578125" style="1" customWidth="1"/>
    <col min="262" max="262" width="19.7109375" style="1" customWidth="1"/>
    <col min="263" max="265" width="26.7109375" style="1" customWidth="1"/>
    <col min="266" max="266" width="13.28515625" style="1" customWidth="1"/>
    <col min="267" max="269" width="18.42578125" style="1" customWidth="1"/>
    <col min="270" max="270" width="20" style="1" customWidth="1"/>
    <col min="271" max="515" width="9.140625" style="1"/>
    <col min="516" max="516" width="7" style="1" customWidth="1"/>
    <col min="517" max="517" width="17.42578125" style="1" customWidth="1"/>
    <col min="518" max="518" width="19.7109375" style="1" customWidth="1"/>
    <col min="519" max="521" width="26.7109375" style="1" customWidth="1"/>
    <col min="522" max="522" width="13.28515625" style="1" customWidth="1"/>
    <col min="523" max="525" width="18.42578125" style="1" customWidth="1"/>
    <col min="526" max="526" width="20" style="1" customWidth="1"/>
    <col min="527" max="771" width="9.140625" style="1"/>
    <col min="772" max="772" width="7" style="1" customWidth="1"/>
    <col min="773" max="773" width="17.42578125" style="1" customWidth="1"/>
    <col min="774" max="774" width="19.7109375" style="1" customWidth="1"/>
    <col min="775" max="777" width="26.7109375" style="1" customWidth="1"/>
    <col min="778" max="778" width="13.28515625" style="1" customWidth="1"/>
    <col min="779" max="781" width="18.42578125" style="1" customWidth="1"/>
    <col min="782" max="782" width="20" style="1" customWidth="1"/>
    <col min="783" max="1027" width="9.140625" style="1"/>
    <col min="1028" max="1028" width="7" style="1" customWidth="1"/>
    <col min="1029" max="1029" width="17.42578125" style="1" customWidth="1"/>
    <col min="1030" max="1030" width="19.7109375" style="1" customWidth="1"/>
    <col min="1031" max="1033" width="26.7109375" style="1" customWidth="1"/>
    <col min="1034" max="1034" width="13.28515625" style="1" customWidth="1"/>
    <col min="1035" max="1037" width="18.42578125" style="1" customWidth="1"/>
    <col min="1038" max="1038" width="20" style="1" customWidth="1"/>
    <col min="1039" max="1283" width="9.140625" style="1"/>
    <col min="1284" max="1284" width="7" style="1" customWidth="1"/>
    <col min="1285" max="1285" width="17.42578125" style="1" customWidth="1"/>
    <col min="1286" max="1286" width="19.7109375" style="1" customWidth="1"/>
    <col min="1287" max="1289" width="26.7109375" style="1" customWidth="1"/>
    <col min="1290" max="1290" width="13.28515625" style="1" customWidth="1"/>
    <col min="1291" max="1293" width="18.42578125" style="1" customWidth="1"/>
    <col min="1294" max="1294" width="20" style="1" customWidth="1"/>
    <col min="1295" max="1539" width="9.140625" style="1"/>
    <col min="1540" max="1540" width="7" style="1" customWidth="1"/>
    <col min="1541" max="1541" width="17.42578125" style="1" customWidth="1"/>
    <col min="1542" max="1542" width="19.7109375" style="1" customWidth="1"/>
    <col min="1543" max="1545" width="26.7109375" style="1" customWidth="1"/>
    <col min="1546" max="1546" width="13.28515625" style="1" customWidth="1"/>
    <col min="1547" max="1549" width="18.42578125" style="1" customWidth="1"/>
    <col min="1550" max="1550" width="20" style="1" customWidth="1"/>
    <col min="1551" max="1795" width="9.140625" style="1"/>
    <col min="1796" max="1796" width="7" style="1" customWidth="1"/>
    <col min="1797" max="1797" width="17.42578125" style="1" customWidth="1"/>
    <col min="1798" max="1798" width="19.7109375" style="1" customWidth="1"/>
    <col min="1799" max="1801" width="26.7109375" style="1" customWidth="1"/>
    <col min="1802" max="1802" width="13.28515625" style="1" customWidth="1"/>
    <col min="1803" max="1805" width="18.42578125" style="1" customWidth="1"/>
    <col min="1806" max="1806" width="20" style="1" customWidth="1"/>
    <col min="1807" max="2051" width="9.140625" style="1"/>
    <col min="2052" max="2052" width="7" style="1" customWidth="1"/>
    <col min="2053" max="2053" width="17.42578125" style="1" customWidth="1"/>
    <col min="2054" max="2054" width="19.7109375" style="1" customWidth="1"/>
    <col min="2055" max="2057" width="26.7109375" style="1" customWidth="1"/>
    <col min="2058" max="2058" width="13.28515625" style="1" customWidth="1"/>
    <col min="2059" max="2061" width="18.42578125" style="1" customWidth="1"/>
    <col min="2062" max="2062" width="20" style="1" customWidth="1"/>
    <col min="2063" max="2307" width="9.140625" style="1"/>
    <col min="2308" max="2308" width="7" style="1" customWidth="1"/>
    <col min="2309" max="2309" width="17.42578125" style="1" customWidth="1"/>
    <col min="2310" max="2310" width="19.7109375" style="1" customWidth="1"/>
    <col min="2311" max="2313" width="26.7109375" style="1" customWidth="1"/>
    <col min="2314" max="2314" width="13.28515625" style="1" customWidth="1"/>
    <col min="2315" max="2317" width="18.42578125" style="1" customWidth="1"/>
    <col min="2318" max="2318" width="20" style="1" customWidth="1"/>
    <col min="2319" max="2563" width="9.140625" style="1"/>
    <col min="2564" max="2564" width="7" style="1" customWidth="1"/>
    <col min="2565" max="2565" width="17.42578125" style="1" customWidth="1"/>
    <col min="2566" max="2566" width="19.7109375" style="1" customWidth="1"/>
    <col min="2567" max="2569" width="26.7109375" style="1" customWidth="1"/>
    <col min="2570" max="2570" width="13.28515625" style="1" customWidth="1"/>
    <col min="2571" max="2573" width="18.42578125" style="1" customWidth="1"/>
    <col min="2574" max="2574" width="20" style="1" customWidth="1"/>
    <col min="2575" max="2819" width="9.140625" style="1"/>
    <col min="2820" max="2820" width="7" style="1" customWidth="1"/>
    <col min="2821" max="2821" width="17.42578125" style="1" customWidth="1"/>
    <col min="2822" max="2822" width="19.7109375" style="1" customWidth="1"/>
    <col min="2823" max="2825" width="26.7109375" style="1" customWidth="1"/>
    <col min="2826" max="2826" width="13.28515625" style="1" customWidth="1"/>
    <col min="2827" max="2829" width="18.42578125" style="1" customWidth="1"/>
    <col min="2830" max="2830" width="20" style="1" customWidth="1"/>
    <col min="2831" max="3075" width="9.140625" style="1"/>
    <col min="3076" max="3076" width="7" style="1" customWidth="1"/>
    <col min="3077" max="3077" width="17.42578125" style="1" customWidth="1"/>
    <col min="3078" max="3078" width="19.7109375" style="1" customWidth="1"/>
    <col min="3079" max="3081" width="26.7109375" style="1" customWidth="1"/>
    <col min="3082" max="3082" width="13.28515625" style="1" customWidth="1"/>
    <col min="3083" max="3085" width="18.42578125" style="1" customWidth="1"/>
    <col min="3086" max="3086" width="20" style="1" customWidth="1"/>
    <col min="3087" max="3331" width="9.140625" style="1"/>
    <col min="3332" max="3332" width="7" style="1" customWidth="1"/>
    <col min="3333" max="3333" width="17.42578125" style="1" customWidth="1"/>
    <col min="3334" max="3334" width="19.7109375" style="1" customWidth="1"/>
    <col min="3335" max="3337" width="26.7109375" style="1" customWidth="1"/>
    <col min="3338" max="3338" width="13.28515625" style="1" customWidth="1"/>
    <col min="3339" max="3341" width="18.42578125" style="1" customWidth="1"/>
    <col min="3342" max="3342" width="20" style="1" customWidth="1"/>
    <col min="3343" max="3587" width="9.140625" style="1"/>
    <col min="3588" max="3588" width="7" style="1" customWidth="1"/>
    <col min="3589" max="3589" width="17.42578125" style="1" customWidth="1"/>
    <col min="3590" max="3590" width="19.7109375" style="1" customWidth="1"/>
    <col min="3591" max="3593" width="26.7109375" style="1" customWidth="1"/>
    <col min="3594" max="3594" width="13.28515625" style="1" customWidth="1"/>
    <col min="3595" max="3597" width="18.42578125" style="1" customWidth="1"/>
    <col min="3598" max="3598" width="20" style="1" customWidth="1"/>
    <col min="3599" max="3843" width="9.140625" style="1"/>
    <col min="3844" max="3844" width="7" style="1" customWidth="1"/>
    <col min="3845" max="3845" width="17.42578125" style="1" customWidth="1"/>
    <col min="3846" max="3846" width="19.7109375" style="1" customWidth="1"/>
    <col min="3847" max="3849" width="26.7109375" style="1" customWidth="1"/>
    <col min="3850" max="3850" width="13.28515625" style="1" customWidth="1"/>
    <col min="3851" max="3853" width="18.42578125" style="1" customWidth="1"/>
    <col min="3854" max="3854" width="20" style="1" customWidth="1"/>
    <col min="3855" max="4099" width="9.140625" style="1"/>
    <col min="4100" max="4100" width="7" style="1" customWidth="1"/>
    <col min="4101" max="4101" width="17.42578125" style="1" customWidth="1"/>
    <col min="4102" max="4102" width="19.7109375" style="1" customWidth="1"/>
    <col min="4103" max="4105" width="26.7109375" style="1" customWidth="1"/>
    <col min="4106" max="4106" width="13.28515625" style="1" customWidth="1"/>
    <col min="4107" max="4109" width="18.42578125" style="1" customWidth="1"/>
    <col min="4110" max="4110" width="20" style="1" customWidth="1"/>
    <col min="4111" max="4355" width="9.140625" style="1"/>
    <col min="4356" max="4356" width="7" style="1" customWidth="1"/>
    <col min="4357" max="4357" width="17.42578125" style="1" customWidth="1"/>
    <col min="4358" max="4358" width="19.7109375" style="1" customWidth="1"/>
    <col min="4359" max="4361" width="26.7109375" style="1" customWidth="1"/>
    <col min="4362" max="4362" width="13.28515625" style="1" customWidth="1"/>
    <col min="4363" max="4365" width="18.42578125" style="1" customWidth="1"/>
    <col min="4366" max="4366" width="20" style="1" customWidth="1"/>
    <col min="4367" max="4611" width="9.140625" style="1"/>
    <col min="4612" max="4612" width="7" style="1" customWidth="1"/>
    <col min="4613" max="4613" width="17.42578125" style="1" customWidth="1"/>
    <col min="4614" max="4614" width="19.7109375" style="1" customWidth="1"/>
    <col min="4615" max="4617" width="26.7109375" style="1" customWidth="1"/>
    <col min="4618" max="4618" width="13.28515625" style="1" customWidth="1"/>
    <col min="4619" max="4621" width="18.42578125" style="1" customWidth="1"/>
    <col min="4622" max="4622" width="20" style="1" customWidth="1"/>
    <col min="4623" max="4867" width="9.140625" style="1"/>
    <col min="4868" max="4868" width="7" style="1" customWidth="1"/>
    <col min="4869" max="4869" width="17.42578125" style="1" customWidth="1"/>
    <col min="4870" max="4870" width="19.7109375" style="1" customWidth="1"/>
    <col min="4871" max="4873" width="26.7109375" style="1" customWidth="1"/>
    <col min="4874" max="4874" width="13.28515625" style="1" customWidth="1"/>
    <col min="4875" max="4877" width="18.42578125" style="1" customWidth="1"/>
    <col min="4878" max="4878" width="20" style="1" customWidth="1"/>
    <col min="4879" max="5123" width="9.140625" style="1"/>
    <col min="5124" max="5124" width="7" style="1" customWidth="1"/>
    <col min="5125" max="5125" width="17.42578125" style="1" customWidth="1"/>
    <col min="5126" max="5126" width="19.7109375" style="1" customWidth="1"/>
    <col min="5127" max="5129" width="26.7109375" style="1" customWidth="1"/>
    <col min="5130" max="5130" width="13.28515625" style="1" customWidth="1"/>
    <col min="5131" max="5133" width="18.42578125" style="1" customWidth="1"/>
    <col min="5134" max="5134" width="20" style="1" customWidth="1"/>
    <col min="5135" max="5379" width="9.140625" style="1"/>
    <col min="5380" max="5380" width="7" style="1" customWidth="1"/>
    <col min="5381" max="5381" width="17.42578125" style="1" customWidth="1"/>
    <col min="5382" max="5382" width="19.7109375" style="1" customWidth="1"/>
    <col min="5383" max="5385" width="26.7109375" style="1" customWidth="1"/>
    <col min="5386" max="5386" width="13.28515625" style="1" customWidth="1"/>
    <col min="5387" max="5389" width="18.42578125" style="1" customWidth="1"/>
    <col min="5390" max="5390" width="20" style="1" customWidth="1"/>
    <col min="5391" max="5635" width="9.140625" style="1"/>
    <col min="5636" max="5636" width="7" style="1" customWidth="1"/>
    <col min="5637" max="5637" width="17.42578125" style="1" customWidth="1"/>
    <col min="5638" max="5638" width="19.7109375" style="1" customWidth="1"/>
    <col min="5639" max="5641" width="26.7109375" style="1" customWidth="1"/>
    <col min="5642" max="5642" width="13.28515625" style="1" customWidth="1"/>
    <col min="5643" max="5645" width="18.42578125" style="1" customWidth="1"/>
    <col min="5646" max="5646" width="20" style="1" customWidth="1"/>
    <col min="5647" max="5891" width="9.140625" style="1"/>
    <col min="5892" max="5892" width="7" style="1" customWidth="1"/>
    <col min="5893" max="5893" width="17.42578125" style="1" customWidth="1"/>
    <col min="5894" max="5894" width="19.7109375" style="1" customWidth="1"/>
    <col min="5895" max="5897" width="26.7109375" style="1" customWidth="1"/>
    <col min="5898" max="5898" width="13.28515625" style="1" customWidth="1"/>
    <col min="5899" max="5901" width="18.42578125" style="1" customWidth="1"/>
    <col min="5902" max="5902" width="20" style="1" customWidth="1"/>
    <col min="5903" max="6147" width="9.140625" style="1"/>
    <col min="6148" max="6148" width="7" style="1" customWidth="1"/>
    <col min="6149" max="6149" width="17.42578125" style="1" customWidth="1"/>
    <col min="6150" max="6150" width="19.7109375" style="1" customWidth="1"/>
    <col min="6151" max="6153" width="26.7109375" style="1" customWidth="1"/>
    <col min="6154" max="6154" width="13.28515625" style="1" customWidth="1"/>
    <col min="6155" max="6157" width="18.42578125" style="1" customWidth="1"/>
    <col min="6158" max="6158" width="20" style="1" customWidth="1"/>
    <col min="6159" max="6403" width="9.140625" style="1"/>
    <col min="6404" max="6404" width="7" style="1" customWidth="1"/>
    <col min="6405" max="6405" width="17.42578125" style="1" customWidth="1"/>
    <col min="6406" max="6406" width="19.7109375" style="1" customWidth="1"/>
    <col min="6407" max="6409" width="26.7109375" style="1" customWidth="1"/>
    <col min="6410" max="6410" width="13.28515625" style="1" customWidth="1"/>
    <col min="6411" max="6413" width="18.42578125" style="1" customWidth="1"/>
    <col min="6414" max="6414" width="20" style="1" customWidth="1"/>
    <col min="6415" max="6659" width="9.140625" style="1"/>
    <col min="6660" max="6660" width="7" style="1" customWidth="1"/>
    <col min="6661" max="6661" width="17.42578125" style="1" customWidth="1"/>
    <col min="6662" max="6662" width="19.7109375" style="1" customWidth="1"/>
    <col min="6663" max="6665" width="26.7109375" style="1" customWidth="1"/>
    <col min="6666" max="6666" width="13.28515625" style="1" customWidth="1"/>
    <col min="6667" max="6669" width="18.42578125" style="1" customWidth="1"/>
    <col min="6670" max="6670" width="20" style="1" customWidth="1"/>
    <col min="6671" max="6915" width="9.140625" style="1"/>
    <col min="6916" max="6916" width="7" style="1" customWidth="1"/>
    <col min="6917" max="6917" width="17.42578125" style="1" customWidth="1"/>
    <col min="6918" max="6918" width="19.7109375" style="1" customWidth="1"/>
    <col min="6919" max="6921" width="26.7109375" style="1" customWidth="1"/>
    <col min="6922" max="6922" width="13.28515625" style="1" customWidth="1"/>
    <col min="6923" max="6925" width="18.42578125" style="1" customWidth="1"/>
    <col min="6926" max="6926" width="20" style="1" customWidth="1"/>
    <col min="6927" max="7171" width="9.140625" style="1"/>
    <col min="7172" max="7172" width="7" style="1" customWidth="1"/>
    <col min="7173" max="7173" width="17.42578125" style="1" customWidth="1"/>
    <col min="7174" max="7174" width="19.7109375" style="1" customWidth="1"/>
    <col min="7175" max="7177" width="26.7109375" style="1" customWidth="1"/>
    <col min="7178" max="7178" width="13.28515625" style="1" customWidth="1"/>
    <col min="7179" max="7181" width="18.42578125" style="1" customWidth="1"/>
    <col min="7182" max="7182" width="20" style="1" customWidth="1"/>
    <col min="7183" max="7427" width="9.140625" style="1"/>
    <col min="7428" max="7428" width="7" style="1" customWidth="1"/>
    <col min="7429" max="7429" width="17.42578125" style="1" customWidth="1"/>
    <col min="7430" max="7430" width="19.7109375" style="1" customWidth="1"/>
    <col min="7431" max="7433" width="26.7109375" style="1" customWidth="1"/>
    <col min="7434" max="7434" width="13.28515625" style="1" customWidth="1"/>
    <col min="7435" max="7437" width="18.42578125" style="1" customWidth="1"/>
    <col min="7438" max="7438" width="20" style="1" customWidth="1"/>
    <col min="7439" max="7683" width="9.140625" style="1"/>
    <col min="7684" max="7684" width="7" style="1" customWidth="1"/>
    <col min="7685" max="7685" width="17.42578125" style="1" customWidth="1"/>
    <col min="7686" max="7686" width="19.7109375" style="1" customWidth="1"/>
    <col min="7687" max="7689" width="26.7109375" style="1" customWidth="1"/>
    <col min="7690" max="7690" width="13.28515625" style="1" customWidth="1"/>
    <col min="7691" max="7693" width="18.42578125" style="1" customWidth="1"/>
    <col min="7694" max="7694" width="20" style="1" customWidth="1"/>
    <col min="7695" max="7939" width="9.140625" style="1"/>
    <col min="7940" max="7940" width="7" style="1" customWidth="1"/>
    <col min="7941" max="7941" width="17.42578125" style="1" customWidth="1"/>
    <col min="7942" max="7942" width="19.7109375" style="1" customWidth="1"/>
    <col min="7943" max="7945" width="26.7109375" style="1" customWidth="1"/>
    <col min="7946" max="7946" width="13.28515625" style="1" customWidth="1"/>
    <col min="7947" max="7949" width="18.42578125" style="1" customWidth="1"/>
    <col min="7950" max="7950" width="20" style="1" customWidth="1"/>
    <col min="7951" max="8195" width="9.140625" style="1"/>
    <col min="8196" max="8196" width="7" style="1" customWidth="1"/>
    <col min="8197" max="8197" width="17.42578125" style="1" customWidth="1"/>
    <col min="8198" max="8198" width="19.7109375" style="1" customWidth="1"/>
    <col min="8199" max="8201" width="26.7109375" style="1" customWidth="1"/>
    <col min="8202" max="8202" width="13.28515625" style="1" customWidth="1"/>
    <col min="8203" max="8205" width="18.42578125" style="1" customWidth="1"/>
    <col min="8206" max="8206" width="20" style="1" customWidth="1"/>
    <col min="8207" max="8451" width="9.140625" style="1"/>
    <col min="8452" max="8452" width="7" style="1" customWidth="1"/>
    <col min="8453" max="8453" width="17.42578125" style="1" customWidth="1"/>
    <col min="8454" max="8454" width="19.7109375" style="1" customWidth="1"/>
    <col min="8455" max="8457" width="26.7109375" style="1" customWidth="1"/>
    <col min="8458" max="8458" width="13.28515625" style="1" customWidth="1"/>
    <col min="8459" max="8461" width="18.42578125" style="1" customWidth="1"/>
    <col min="8462" max="8462" width="20" style="1" customWidth="1"/>
    <col min="8463" max="8707" width="9.140625" style="1"/>
    <col min="8708" max="8708" width="7" style="1" customWidth="1"/>
    <col min="8709" max="8709" width="17.42578125" style="1" customWidth="1"/>
    <col min="8710" max="8710" width="19.7109375" style="1" customWidth="1"/>
    <col min="8711" max="8713" width="26.7109375" style="1" customWidth="1"/>
    <col min="8714" max="8714" width="13.28515625" style="1" customWidth="1"/>
    <col min="8715" max="8717" width="18.42578125" style="1" customWidth="1"/>
    <col min="8718" max="8718" width="20" style="1" customWidth="1"/>
    <col min="8719" max="8963" width="9.140625" style="1"/>
    <col min="8964" max="8964" width="7" style="1" customWidth="1"/>
    <col min="8965" max="8965" width="17.42578125" style="1" customWidth="1"/>
    <col min="8966" max="8966" width="19.7109375" style="1" customWidth="1"/>
    <col min="8967" max="8969" width="26.7109375" style="1" customWidth="1"/>
    <col min="8970" max="8970" width="13.28515625" style="1" customWidth="1"/>
    <col min="8971" max="8973" width="18.42578125" style="1" customWidth="1"/>
    <col min="8974" max="8974" width="20" style="1" customWidth="1"/>
    <col min="8975" max="9219" width="9.140625" style="1"/>
    <col min="9220" max="9220" width="7" style="1" customWidth="1"/>
    <col min="9221" max="9221" width="17.42578125" style="1" customWidth="1"/>
    <col min="9222" max="9222" width="19.7109375" style="1" customWidth="1"/>
    <col min="9223" max="9225" width="26.7109375" style="1" customWidth="1"/>
    <col min="9226" max="9226" width="13.28515625" style="1" customWidth="1"/>
    <col min="9227" max="9229" width="18.42578125" style="1" customWidth="1"/>
    <col min="9230" max="9230" width="20" style="1" customWidth="1"/>
    <col min="9231" max="9475" width="9.140625" style="1"/>
    <col min="9476" max="9476" width="7" style="1" customWidth="1"/>
    <col min="9477" max="9477" width="17.42578125" style="1" customWidth="1"/>
    <col min="9478" max="9478" width="19.7109375" style="1" customWidth="1"/>
    <col min="9479" max="9481" width="26.7109375" style="1" customWidth="1"/>
    <col min="9482" max="9482" width="13.28515625" style="1" customWidth="1"/>
    <col min="9483" max="9485" width="18.42578125" style="1" customWidth="1"/>
    <col min="9486" max="9486" width="20" style="1" customWidth="1"/>
    <col min="9487" max="9731" width="9.140625" style="1"/>
    <col min="9732" max="9732" width="7" style="1" customWidth="1"/>
    <col min="9733" max="9733" width="17.42578125" style="1" customWidth="1"/>
    <col min="9734" max="9734" width="19.7109375" style="1" customWidth="1"/>
    <col min="9735" max="9737" width="26.7109375" style="1" customWidth="1"/>
    <col min="9738" max="9738" width="13.28515625" style="1" customWidth="1"/>
    <col min="9739" max="9741" width="18.42578125" style="1" customWidth="1"/>
    <col min="9742" max="9742" width="20" style="1" customWidth="1"/>
    <col min="9743" max="9987" width="9.140625" style="1"/>
    <col min="9988" max="9988" width="7" style="1" customWidth="1"/>
    <col min="9989" max="9989" width="17.42578125" style="1" customWidth="1"/>
    <col min="9990" max="9990" width="19.7109375" style="1" customWidth="1"/>
    <col min="9991" max="9993" width="26.7109375" style="1" customWidth="1"/>
    <col min="9994" max="9994" width="13.28515625" style="1" customWidth="1"/>
    <col min="9995" max="9997" width="18.42578125" style="1" customWidth="1"/>
    <col min="9998" max="9998" width="20" style="1" customWidth="1"/>
    <col min="9999" max="10243" width="9.140625" style="1"/>
    <col min="10244" max="10244" width="7" style="1" customWidth="1"/>
    <col min="10245" max="10245" width="17.42578125" style="1" customWidth="1"/>
    <col min="10246" max="10246" width="19.7109375" style="1" customWidth="1"/>
    <col min="10247" max="10249" width="26.7109375" style="1" customWidth="1"/>
    <col min="10250" max="10250" width="13.28515625" style="1" customWidth="1"/>
    <col min="10251" max="10253" width="18.42578125" style="1" customWidth="1"/>
    <col min="10254" max="10254" width="20" style="1" customWidth="1"/>
    <col min="10255" max="10499" width="9.140625" style="1"/>
    <col min="10500" max="10500" width="7" style="1" customWidth="1"/>
    <col min="10501" max="10501" width="17.42578125" style="1" customWidth="1"/>
    <col min="10502" max="10502" width="19.7109375" style="1" customWidth="1"/>
    <col min="10503" max="10505" width="26.7109375" style="1" customWidth="1"/>
    <col min="10506" max="10506" width="13.28515625" style="1" customWidth="1"/>
    <col min="10507" max="10509" width="18.42578125" style="1" customWidth="1"/>
    <col min="10510" max="10510" width="20" style="1" customWidth="1"/>
    <col min="10511" max="10755" width="9.140625" style="1"/>
    <col min="10756" max="10756" width="7" style="1" customWidth="1"/>
    <col min="10757" max="10757" width="17.42578125" style="1" customWidth="1"/>
    <col min="10758" max="10758" width="19.7109375" style="1" customWidth="1"/>
    <col min="10759" max="10761" width="26.7109375" style="1" customWidth="1"/>
    <col min="10762" max="10762" width="13.28515625" style="1" customWidth="1"/>
    <col min="10763" max="10765" width="18.42578125" style="1" customWidth="1"/>
    <col min="10766" max="10766" width="20" style="1" customWidth="1"/>
    <col min="10767" max="11011" width="9.140625" style="1"/>
    <col min="11012" max="11012" width="7" style="1" customWidth="1"/>
    <col min="11013" max="11013" width="17.42578125" style="1" customWidth="1"/>
    <col min="11014" max="11014" width="19.7109375" style="1" customWidth="1"/>
    <col min="11015" max="11017" width="26.7109375" style="1" customWidth="1"/>
    <col min="11018" max="11018" width="13.28515625" style="1" customWidth="1"/>
    <col min="11019" max="11021" width="18.42578125" style="1" customWidth="1"/>
    <col min="11022" max="11022" width="20" style="1" customWidth="1"/>
    <col min="11023" max="11267" width="9.140625" style="1"/>
    <col min="11268" max="11268" width="7" style="1" customWidth="1"/>
    <col min="11269" max="11269" width="17.42578125" style="1" customWidth="1"/>
    <col min="11270" max="11270" width="19.7109375" style="1" customWidth="1"/>
    <col min="11271" max="11273" width="26.7109375" style="1" customWidth="1"/>
    <col min="11274" max="11274" width="13.28515625" style="1" customWidth="1"/>
    <col min="11275" max="11277" width="18.42578125" style="1" customWidth="1"/>
    <col min="11278" max="11278" width="20" style="1" customWidth="1"/>
    <col min="11279" max="11523" width="9.140625" style="1"/>
    <col min="11524" max="11524" width="7" style="1" customWidth="1"/>
    <col min="11525" max="11525" width="17.42578125" style="1" customWidth="1"/>
    <col min="11526" max="11526" width="19.7109375" style="1" customWidth="1"/>
    <col min="11527" max="11529" width="26.7109375" style="1" customWidth="1"/>
    <col min="11530" max="11530" width="13.28515625" style="1" customWidth="1"/>
    <col min="11531" max="11533" width="18.42578125" style="1" customWidth="1"/>
    <col min="11534" max="11534" width="20" style="1" customWidth="1"/>
    <col min="11535" max="11779" width="9.140625" style="1"/>
    <col min="11780" max="11780" width="7" style="1" customWidth="1"/>
    <col min="11781" max="11781" width="17.42578125" style="1" customWidth="1"/>
    <col min="11782" max="11782" width="19.7109375" style="1" customWidth="1"/>
    <col min="11783" max="11785" width="26.7109375" style="1" customWidth="1"/>
    <col min="11786" max="11786" width="13.28515625" style="1" customWidth="1"/>
    <col min="11787" max="11789" width="18.42578125" style="1" customWidth="1"/>
    <col min="11790" max="11790" width="20" style="1" customWidth="1"/>
    <col min="11791" max="12035" width="9.140625" style="1"/>
    <col min="12036" max="12036" width="7" style="1" customWidth="1"/>
    <col min="12037" max="12037" width="17.42578125" style="1" customWidth="1"/>
    <col min="12038" max="12038" width="19.7109375" style="1" customWidth="1"/>
    <col min="12039" max="12041" width="26.7109375" style="1" customWidth="1"/>
    <col min="12042" max="12042" width="13.28515625" style="1" customWidth="1"/>
    <col min="12043" max="12045" width="18.42578125" style="1" customWidth="1"/>
    <col min="12046" max="12046" width="20" style="1" customWidth="1"/>
    <col min="12047" max="12291" width="9.140625" style="1"/>
    <col min="12292" max="12292" width="7" style="1" customWidth="1"/>
    <col min="12293" max="12293" width="17.42578125" style="1" customWidth="1"/>
    <col min="12294" max="12294" width="19.7109375" style="1" customWidth="1"/>
    <col min="12295" max="12297" width="26.7109375" style="1" customWidth="1"/>
    <col min="12298" max="12298" width="13.28515625" style="1" customWidth="1"/>
    <col min="12299" max="12301" width="18.42578125" style="1" customWidth="1"/>
    <col min="12302" max="12302" width="20" style="1" customWidth="1"/>
    <col min="12303" max="12547" width="9.140625" style="1"/>
    <col min="12548" max="12548" width="7" style="1" customWidth="1"/>
    <col min="12549" max="12549" width="17.42578125" style="1" customWidth="1"/>
    <col min="12550" max="12550" width="19.7109375" style="1" customWidth="1"/>
    <col min="12551" max="12553" width="26.7109375" style="1" customWidth="1"/>
    <col min="12554" max="12554" width="13.28515625" style="1" customWidth="1"/>
    <col min="12555" max="12557" width="18.42578125" style="1" customWidth="1"/>
    <col min="12558" max="12558" width="20" style="1" customWidth="1"/>
    <col min="12559" max="12803" width="9.140625" style="1"/>
    <col min="12804" max="12804" width="7" style="1" customWidth="1"/>
    <col min="12805" max="12805" width="17.42578125" style="1" customWidth="1"/>
    <col min="12806" max="12806" width="19.7109375" style="1" customWidth="1"/>
    <col min="12807" max="12809" width="26.7109375" style="1" customWidth="1"/>
    <col min="12810" max="12810" width="13.28515625" style="1" customWidth="1"/>
    <col min="12811" max="12813" width="18.42578125" style="1" customWidth="1"/>
    <col min="12814" max="12814" width="20" style="1" customWidth="1"/>
    <col min="12815" max="13059" width="9.140625" style="1"/>
    <col min="13060" max="13060" width="7" style="1" customWidth="1"/>
    <col min="13061" max="13061" width="17.42578125" style="1" customWidth="1"/>
    <col min="13062" max="13062" width="19.7109375" style="1" customWidth="1"/>
    <col min="13063" max="13065" width="26.7109375" style="1" customWidth="1"/>
    <col min="13066" max="13066" width="13.28515625" style="1" customWidth="1"/>
    <col min="13067" max="13069" width="18.42578125" style="1" customWidth="1"/>
    <col min="13070" max="13070" width="20" style="1" customWidth="1"/>
    <col min="13071" max="13315" width="9.140625" style="1"/>
    <col min="13316" max="13316" width="7" style="1" customWidth="1"/>
    <col min="13317" max="13317" width="17.42578125" style="1" customWidth="1"/>
    <col min="13318" max="13318" width="19.7109375" style="1" customWidth="1"/>
    <col min="13319" max="13321" width="26.7109375" style="1" customWidth="1"/>
    <col min="13322" max="13322" width="13.28515625" style="1" customWidth="1"/>
    <col min="13323" max="13325" width="18.42578125" style="1" customWidth="1"/>
    <col min="13326" max="13326" width="20" style="1" customWidth="1"/>
    <col min="13327" max="13571" width="9.140625" style="1"/>
    <col min="13572" max="13572" width="7" style="1" customWidth="1"/>
    <col min="13573" max="13573" width="17.42578125" style="1" customWidth="1"/>
    <col min="13574" max="13574" width="19.7109375" style="1" customWidth="1"/>
    <col min="13575" max="13577" width="26.7109375" style="1" customWidth="1"/>
    <col min="13578" max="13578" width="13.28515625" style="1" customWidth="1"/>
    <col min="13579" max="13581" width="18.42578125" style="1" customWidth="1"/>
    <col min="13582" max="13582" width="20" style="1" customWidth="1"/>
    <col min="13583" max="13827" width="9.140625" style="1"/>
    <col min="13828" max="13828" width="7" style="1" customWidth="1"/>
    <col min="13829" max="13829" width="17.42578125" style="1" customWidth="1"/>
    <col min="13830" max="13830" width="19.7109375" style="1" customWidth="1"/>
    <col min="13831" max="13833" width="26.7109375" style="1" customWidth="1"/>
    <col min="13834" max="13834" width="13.28515625" style="1" customWidth="1"/>
    <col min="13835" max="13837" width="18.42578125" style="1" customWidth="1"/>
    <col min="13838" max="13838" width="20" style="1" customWidth="1"/>
    <col min="13839" max="14083" width="9.140625" style="1"/>
    <col min="14084" max="14084" width="7" style="1" customWidth="1"/>
    <col min="14085" max="14085" width="17.42578125" style="1" customWidth="1"/>
    <col min="14086" max="14086" width="19.7109375" style="1" customWidth="1"/>
    <col min="14087" max="14089" width="26.7109375" style="1" customWidth="1"/>
    <col min="14090" max="14090" width="13.28515625" style="1" customWidth="1"/>
    <col min="14091" max="14093" width="18.42578125" style="1" customWidth="1"/>
    <col min="14094" max="14094" width="20" style="1" customWidth="1"/>
    <col min="14095" max="14339" width="9.140625" style="1"/>
    <col min="14340" max="14340" width="7" style="1" customWidth="1"/>
    <col min="14341" max="14341" width="17.42578125" style="1" customWidth="1"/>
    <col min="14342" max="14342" width="19.7109375" style="1" customWidth="1"/>
    <col min="14343" max="14345" width="26.7109375" style="1" customWidth="1"/>
    <col min="14346" max="14346" width="13.28515625" style="1" customWidth="1"/>
    <col min="14347" max="14349" width="18.42578125" style="1" customWidth="1"/>
    <col min="14350" max="14350" width="20" style="1" customWidth="1"/>
    <col min="14351" max="14595" width="9.140625" style="1"/>
    <col min="14596" max="14596" width="7" style="1" customWidth="1"/>
    <col min="14597" max="14597" width="17.42578125" style="1" customWidth="1"/>
    <col min="14598" max="14598" width="19.7109375" style="1" customWidth="1"/>
    <col min="14599" max="14601" width="26.7109375" style="1" customWidth="1"/>
    <col min="14602" max="14602" width="13.28515625" style="1" customWidth="1"/>
    <col min="14603" max="14605" width="18.42578125" style="1" customWidth="1"/>
    <col min="14606" max="14606" width="20" style="1" customWidth="1"/>
    <col min="14607" max="14851" width="9.140625" style="1"/>
    <col min="14852" max="14852" width="7" style="1" customWidth="1"/>
    <col min="14853" max="14853" width="17.42578125" style="1" customWidth="1"/>
    <col min="14854" max="14854" width="19.7109375" style="1" customWidth="1"/>
    <col min="14855" max="14857" width="26.7109375" style="1" customWidth="1"/>
    <col min="14858" max="14858" width="13.28515625" style="1" customWidth="1"/>
    <col min="14859" max="14861" width="18.42578125" style="1" customWidth="1"/>
    <col min="14862" max="14862" width="20" style="1" customWidth="1"/>
    <col min="14863" max="15107" width="9.140625" style="1"/>
    <col min="15108" max="15108" width="7" style="1" customWidth="1"/>
    <col min="15109" max="15109" width="17.42578125" style="1" customWidth="1"/>
    <col min="15110" max="15110" width="19.7109375" style="1" customWidth="1"/>
    <col min="15111" max="15113" width="26.7109375" style="1" customWidth="1"/>
    <col min="15114" max="15114" width="13.28515625" style="1" customWidth="1"/>
    <col min="15115" max="15117" width="18.42578125" style="1" customWidth="1"/>
    <col min="15118" max="15118" width="20" style="1" customWidth="1"/>
    <col min="15119" max="15363" width="9.140625" style="1"/>
    <col min="15364" max="15364" width="7" style="1" customWidth="1"/>
    <col min="15365" max="15365" width="17.42578125" style="1" customWidth="1"/>
    <col min="15366" max="15366" width="19.7109375" style="1" customWidth="1"/>
    <col min="15367" max="15369" width="26.7109375" style="1" customWidth="1"/>
    <col min="15370" max="15370" width="13.28515625" style="1" customWidth="1"/>
    <col min="15371" max="15373" width="18.42578125" style="1" customWidth="1"/>
    <col min="15374" max="15374" width="20" style="1" customWidth="1"/>
    <col min="15375" max="15619" width="9.140625" style="1"/>
    <col min="15620" max="15620" width="7" style="1" customWidth="1"/>
    <col min="15621" max="15621" width="17.42578125" style="1" customWidth="1"/>
    <col min="15622" max="15622" width="19.7109375" style="1" customWidth="1"/>
    <col min="15623" max="15625" width="26.7109375" style="1" customWidth="1"/>
    <col min="15626" max="15626" width="13.28515625" style="1" customWidth="1"/>
    <col min="15627" max="15629" width="18.42578125" style="1" customWidth="1"/>
    <col min="15630" max="15630" width="20" style="1" customWidth="1"/>
    <col min="15631" max="15875" width="9.140625" style="1"/>
    <col min="15876" max="15876" width="7" style="1" customWidth="1"/>
    <col min="15877" max="15877" width="17.42578125" style="1" customWidth="1"/>
    <col min="15878" max="15878" width="19.7109375" style="1" customWidth="1"/>
    <col min="15879" max="15881" width="26.7109375" style="1" customWidth="1"/>
    <col min="15882" max="15882" width="13.28515625" style="1" customWidth="1"/>
    <col min="15883" max="15885" width="18.42578125" style="1" customWidth="1"/>
    <col min="15886" max="15886" width="20" style="1" customWidth="1"/>
    <col min="15887" max="16131" width="9.140625" style="1"/>
    <col min="16132" max="16132" width="7" style="1" customWidth="1"/>
    <col min="16133" max="16133" width="17.42578125" style="1" customWidth="1"/>
    <col min="16134" max="16134" width="19.7109375" style="1" customWidth="1"/>
    <col min="16135" max="16137" width="26.7109375" style="1" customWidth="1"/>
    <col min="16138" max="16138" width="13.28515625" style="1" customWidth="1"/>
    <col min="16139" max="16141" width="18.42578125" style="1" customWidth="1"/>
    <col min="16142" max="16142" width="20" style="1" customWidth="1"/>
    <col min="16143" max="16384" width="9.140625" style="1"/>
  </cols>
  <sheetData>
    <row r="1" spans="1:13" ht="27.75" customHeight="1" x14ac:dyDescent="0.3">
      <c r="A1" s="1"/>
      <c r="H1" s="2"/>
      <c r="I1" s="92" t="s">
        <v>72</v>
      </c>
      <c r="J1" s="92"/>
      <c r="K1" s="92"/>
      <c r="L1" s="92"/>
      <c r="M1" s="92"/>
    </row>
    <row r="2" spans="1:13" ht="24" thickBot="1" x14ac:dyDescent="0.4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63"/>
      <c r="L2" s="63"/>
      <c r="M2" s="3"/>
    </row>
    <row r="3" spans="1:13" ht="23.25" x14ac:dyDescent="0.35">
      <c r="A3" s="94" t="s">
        <v>2</v>
      </c>
      <c r="B3" s="94"/>
      <c r="C3" s="94"/>
      <c r="D3" s="94"/>
      <c r="E3" s="94"/>
      <c r="F3" s="94"/>
      <c r="G3" s="94"/>
      <c r="H3" s="94"/>
      <c r="I3" s="94"/>
      <c r="J3" s="94"/>
      <c r="K3" s="64"/>
      <c r="L3" s="64"/>
      <c r="M3" s="3"/>
    </row>
    <row r="4" spans="1:13" ht="23.25" x14ac:dyDescent="0.35">
      <c r="I4" s="5"/>
      <c r="J4" s="6"/>
      <c r="K4" s="6"/>
      <c r="L4" s="6"/>
      <c r="M4" s="3"/>
    </row>
    <row r="5" spans="1:13" ht="24" thickBot="1" x14ac:dyDescent="0.4">
      <c r="A5" s="95" t="s">
        <v>3</v>
      </c>
      <c r="B5" s="95"/>
      <c r="C5" s="7" t="s">
        <v>4</v>
      </c>
      <c r="D5" s="8"/>
      <c r="E5" s="8"/>
      <c r="F5" s="8"/>
      <c r="G5" s="8"/>
      <c r="H5" s="8"/>
      <c r="I5" s="5"/>
      <c r="J5" s="6"/>
      <c r="K5" s="6"/>
      <c r="L5" s="6"/>
      <c r="M5" s="3"/>
    </row>
    <row r="6" spans="1:13" ht="24" thickBot="1" x14ac:dyDescent="0.4">
      <c r="A6" s="95" t="s">
        <v>5</v>
      </c>
      <c r="B6" s="95"/>
      <c r="C6" s="96" t="s">
        <v>35</v>
      </c>
      <c r="D6" s="96"/>
      <c r="E6" s="96"/>
      <c r="F6" s="96"/>
      <c r="G6" s="96"/>
      <c r="H6" s="96"/>
      <c r="I6" s="96"/>
      <c r="J6" s="96"/>
      <c r="K6" s="67"/>
      <c r="L6" s="67"/>
      <c r="M6" s="3"/>
    </row>
    <row r="7" spans="1:13" ht="23.25" x14ac:dyDescent="0.35">
      <c r="I7" s="9"/>
      <c r="J7" s="6"/>
      <c r="K7" s="6"/>
      <c r="L7" s="6"/>
      <c r="M7" s="3"/>
    </row>
    <row r="8" spans="1:13" ht="23.25" x14ac:dyDescent="0.35">
      <c r="I8" s="1"/>
      <c r="J8" s="6"/>
      <c r="K8" s="6"/>
      <c r="L8" s="6"/>
      <c r="M8" s="3"/>
    </row>
    <row r="9" spans="1:13" s="79" customFormat="1" ht="35.25" customHeight="1" x14ac:dyDescent="0.45">
      <c r="A9" s="97" t="s">
        <v>25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</row>
    <row r="10" spans="1:13" ht="23.25" x14ac:dyDescent="0.35">
      <c r="I10" s="1"/>
      <c r="J10" s="6"/>
      <c r="K10" s="6"/>
      <c r="L10" s="6"/>
      <c r="M10" s="3"/>
    </row>
    <row r="11" spans="1:13" s="57" customFormat="1" ht="42" customHeight="1" thickBot="1" x14ac:dyDescent="0.35">
      <c r="A11" s="98" t="s">
        <v>19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</row>
    <row r="12" spans="1:13" ht="15" customHeight="1" x14ac:dyDescent="0.2">
      <c r="A12" s="99" t="s">
        <v>6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</row>
    <row r="13" spans="1:13" ht="7.5" customHeight="1" x14ac:dyDescent="0.35">
      <c r="I13" s="1"/>
      <c r="J13" s="6"/>
      <c r="K13" s="6"/>
      <c r="L13" s="6"/>
      <c r="M13" s="3"/>
    </row>
    <row r="14" spans="1:13" ht="23.25" x14ac:dyDescent="0.35">
      <c r="A14" s="10" t="s">
        <v>15</v>
      </c>
      <c r="B14" s="10"/>
      <c r="C14" s="10"/>
      <c r="D14" s="10"/>
      <c r="E14" s="10"/>
      <c r="F14" s="10"/>
      <c r="G14" s="10"/>
      <c r="H14" s="10"/>
      <c r="I14" s="1"/>
      <c r="J14" s="6"/>
      <c r="K14" s="6"/>
      <c r="L14" s="6"/>
      <c r="M14" s="3"/>
    </row>
    <row r="15" spans="1:13" ht="7.5" customHeight="1" thickBot="1" x14ac:dyDescent="0.4">
      <c r="A15" s="11"/>
      <c r="B15" s="12"/>
      <c r="C15" s="12"/>
      <c r="D15" s="12"/>
      <c r="E15" s="12"/>
      <c r="F15" s="12"/>
      <c r="G15" s="12"/>
      <c r="H15" s="12"/>
      <c r="I15" s="6"/>
      <c r="J15" s="6"/>
      <c r="K15" s="6"/>
      <c r="L15" s="6"/>
      <c r="M15" s="3"/>
    </row>
    <row r="16" spans="1:13" s="57" customFormat="1" ht="29.25" customHeight="1" thickBot="1" x14ac:dyDescent="0.25">
      <c r="A16" s="100" t="s">
        <v>20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2"/>
    </row>
    <row r="17" spans="1:13" s="57" customFormat="1" ht="44.25" customHeight="1" x14ac:dyDescent="0.2">
      <c r="A17" s="103" t="s">
        <v>7</v>
      </c>
      <c r="B17" s="105" t="s">
        <v>8</v>
      </c>
      <c r="C17" s="106"/>
      <c r="D17" s="107"/>
      <c r="E17" s="111" t="s">
        <v>73</v>
      </c>
      <c r="F17" s="112"/>
      <c r="G17" s="80" t="s">
        <v>74</v>
      </c>
      <c r="H17" s="82" t="s">
        <v>75</v>
      </c>
      <c r="I17" s="84" t="s">
        <v>76</v>
      </c>
      <c r="J17" s="85"/>
      <c r="K17" s="86"/>
      <c r="L17" s="80" t="s">
        <v>77</v>
      </c>
      <c r="M17" s="87" t="s">
        <v>78</v>
      </c>
    </row>
    <row r="18" spans="1:13" s="13" customFormat="1" ht="150" customHeight="1" thickBot="1" x14ac:dyDescent="0.3">
      <c r="A18" s="104"/>
      <c r="B18" s="108"/>
      <c r="C18" s="109"/>
      <c r="D18" s="110"/>
      <c r="E18" s="62" t="s">
        <v>30</v>
      </c>
      <c r="F18" s="62" t="s">
        <v>31</v>
      </c>
      <c r="G18" s="81"/>
      <c r="H18" s="83"/>
      <c r="I18" s="66" t="s">
        <v>79</v>
      </c>
      <c r="J18" s="66" t="s">
        <v>80</v>
      </c>
      <c r="K18" s="66" t="s">
        <v>81</v>
      </c>
      <c r="L18" s="81"/>
      <c r="M18" s="88"/>
    </row>
    <row r="19" spans="1:13" s="15" customFormat="1" ht="20.25" customHeight="1" x14ac:dyDescent="0.25">
      <c r="A19" s="58"/>
      <c r="B19" s="113"/>
      <c r="C19" s="114"/>
      <c r="D19" s="115"/>
      <c r="E19" s="59"/>
      <c r="F19" s="59"/>
      <c r="G19" s="59"/>
      <c r="H19" s="60"/>
      <c r="I19" s="61"/>
      <c r="J19" s="61"/>
      <c r="K19" s="65"/>
      <c r="L19" s="65"/>
      <c r="M19" s="14"/>
    </row>
    <row r="20" spans="1:13" s="13" customFormat="1" ht="37.5" customHeight="1" x14ac:dyDescent="0.25">
      <c r="A20" s="16">
        <v>1</v>
      </c>
      <c r="B20" s="89" t="s">
        <v>27</v>
      </c>
      <c r="C20" s="90"/>
      <c r="D20" s="91"/>
      <c r="E20" s="17">
        <v>3000</v>
      </c>
      <c r="F20" s="17"/>
      <c r="G20" s="17">
        <v>500</v>
      </c>
      <c r="H20" s="51">
        <v>4</v>
      </c>
      <c r="I20" s="68"/>
      <c r="J20" s="68"/>
      <c r="K20" s="68"/>
      <c r="L20" s="68">
        <f>E20*I20+G20*K20</f>
        <v>0</v>
      </c>
      <c r="M20" s="72">
        <f>H20*L20</f>
        <v>0</v>
      </c>
    </row>
    <row r="21" spans="1:13" s="13" customFormat="1" ht="37.5" customHeight="1" x14ac:dyDescent="0.25">
      <c r="A21" s="16">
        <v>2</v>
      </c>
      <c r="B21" s="89" t="s">
        <v>28</v>
      </c>
      <c r="C21" s="90"/>
      <c r="D21" s="91"/>
      <c r="E21" s="17">
        <v>4700</v>
      </c>
      <c r="F21" s="17">
        <v>700</v>
      </c>
      <c r="G21" s="17">
        <v>500</v>
      </c>
      <c r="H21" s="51">
        <v>12</v>
      </c>
      <c r="I21" s="68"/>
      <c r="J21" s="68"/>
      <c r="K21" s="68"/>
      <c r="L21" s="68">
        <f>E21*I21+F21*J21+G21*K21</f>
        <v>0</v>
      </c>
      <c r="M21" s="72">
        <f t="shared" ref="M21:M22" si="0">H21*L21</f>
        <v>0</v>
      </c>
    </row>
    <row r="22" spans="1:13" s="13" customFormat="1" ht="37.5" customHeight="1" thickBot="1" x14ac:dyDescent="0.3">
      <c r="A22" s="16">
        <v>3</v>
      </c>
      <c r="B22" s="89" t="s">
        <v>29</v>
      </c>
      <c r="C22" s="90"/>
      <c r="D22" s="91"/>
      <c r="E22" s="17">
        <v>1800</v>
      </c>
      <c r="F22" s="17"/>
      <c r="G22" s="17">
        <v>500</v>
      </c>
      <c r="H22" s="51">
        <v>0</v>
      </c>
      <c r="I22" s="68"/>
      <c r="J22" s="68"/>
      <c r="K22" s="68"/>
      <c r="L22" s="68">
        <f>E22*I22+G22*K22</f>
        <v>0</v>
      </c>
      <c r="M22" s="72">
        <f t="shared" si="0"/>
        <v>0</v>
      </c>
    </row>
    <row r="23" spans="1:13" s="20" customFormat="1" ht="43.5" customHeight="1" thickBot="1" x14ac:dyDescent="0.3">
      <c r="A23" s="116" t="s">
        <v>12</v>
      </c>
      <c r="B23" s="117"/>
      <c r="C23" s="117"/>
      <c r="D23" s="118"/>
      <c r="E23" s="53"/>
      <c r="F23" s="53"/>
      <c r="G23" s="53"/>
      <c r="H23" s="52">
        <f>SUM(H20:H22)</f>
        <v>16</v>
      </c>
      <c r="I23" s="54"/>
      <c r="J23" s="55"/>
      <c r="K23" s="54"/>
      <c r="L23" s="73"/>
      <c r="M23" s="74">
        <f>SUM(M20:M22)</f>
        <v>0</v>
      </c>
    </row>
    <row r="24" spans="1:13" s="13" customFormat="1" ht="21" thickBot="1" x14ac:dyDescent="0.3">
      <c r="A24" s="21"/>
      <c r="B24" s="22"/>
      <c r="C24" s="22"/>
      <c r="D24" s="22"/>
      <c r="E24" s="23"/>
      <c r="F24" s="23"/>
      <c r="G24" s="23"/>
      <c r="H24" s="24"/>
      <c r="I24" s="23"/>
      <c r="J24" s="23"/>
      <c r="K24" s="23"/>
      <c r="L24" s="23"/>
      <c r="M24" s="25"/>
    </row>
    <row r="25" spans="1:13" s="57" customFormat="1" ht="29.25" customHeight="1" thickBot="1" x14ac:dyDescent="0.25">
      <c r="A25" s="100" t="s">
        <v>21</v>
      </c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2"/>
    </row>
    <row r="26" spans="1:13" s="57" customFormat="1" ht="34.5" customHeight="1" x14ac:dyDescent="0.2">
      <c r="A26" s="103" t="s">
        <v>7</v>
      </c>
      <c r="B26" s="105" t="s">
        <v>8</v>
      </c>
      <c r="C26" s="106"/>
      <c r="D26" s="107"/>
      <c r="E26" s="111" t="s">
        <v>73</v>
      </c>
      <c r="F26" s="112"/>
      <c r="G26" s="80" t="s">
        <v>74</v>
      </c>
      <c r="H26" s="82" t="s">
        <v>75</v>
      </c>
      <c r="I26" s="84" t="s">
        <v>76</v>
      </c>
      <c r="J26" s="85"/>
      <c r="K26" s="86"/>
      <c r="L26" s="80" t="s">
        <v>77</v>
      </c>
      <c r="M26" s="87" t="s">
        <v>78</v>
      </c>
    </row>
    <row r="27" spans="1:13" s="13" customFormat="1" ht="150" customHeight="1" thickBot="1" x14ac:dyDescent="0.3">
      <c r="A27" s="104"/>
      <c r="B27" s="108"/>
      <c r="C27" s="109"/>
      <c r="D27" s="110"/>
      <c r="E27" s="62" t="s">
        <v>30</v>
      </c>
      <c r="F27" s="62" t="s">
        <v>31</v>
      </c>
      <c r="G27" s="81"/>
      <c r="H27" s="83"/>
      <c r="I27" s="66" t="s">
        <v>79</v>
      </c>
      <c r="J27" s="66" t="s">
        <v>80</v>
      </c>
      <c r="K27" s="66" t="s">
        <v>81</v>
      </c>
      <c r="L27" s="81"/>
      <c r="M27" s="88"/>
    </row>
    <row r="28" spans="1:13" s="15" customFormat="1" ht="20.25" customHeight="1" x14ac:dyDescent="0.25">
      <c r="A28" s="58"/>
      <c r="B28" s="113"/>
      <c r="C28" s="114"/>
      <c r="D28" s="115"/>
      <c r="E28" s="59"/>
      <c r="F28" s="59"/>
      <c r="G28" s="59"/>
      <c r="H28" s="60"/>
      <c r="I28" s="61"/>
      <c r="J28" s="61"/>
      <c r="K28" s="65"/>
      <c r="L28" s="65"/>
      <c r="M28" s="14"/>
    </row>
    <row r="29" spans="1:13" s="13" customFormat="1" ht="37.5" customHeight="1" x14ac:dyDescent="0.25">
      <c r="A29" s="16">
        <v>1</v>
      </c>
      <c r="B29" s="89" t="s">
        <v>27</v>
      </c>
      <c r="C29" s="90"/>
      <c r="D29" s="91"/>
      <c r="E29" s="17">
        <v>3100</v>
      </c>
      <c r="F29" s="17"/>
      <c r="G29" s="17">
        <v>500</v>
      </c>
      <c r="H29" s="51">
        <v>1</v>
      </c>
      <c r="I29" s="68"/>
      <c r="J29" s="68"/>
      <c r="K29" s="68"/>
      <c r="L29" s="68">
        <f>E29*I29+G29*K29</f>
        <v>0</v>
      </c>
      <c r="M29" s="72">
        <f>H29*L29</f>
        <v>0</v>
      </c>
    </row>
    <row r="30" spans="1:13" s="13" customFormat="1" ht="37.5" customHeight="1" x14ac:dyDescent="0.25">
      <c r="A30" s="16">
        <v>2</v>
      </c>
      <c r="B30" s="89" t="s">
        <v>28</v>
      </c>
      <c r="C30" s="90"/>
      <c r="D30" s="91"/>
      <c r="E30" s="17">
        <v>5400</v>
      </c>
      <c r="F30" s="17">
        <v>700</v>
      </c>
      <c r="G30" s="17">
        <v>500</v>
      </c>
      <c r="H30" s="51">
        <v>0</v>
      </c>
      <c r="I30" s="68"/>
      <c r="J30" s="68"/>
      <c r="K30" s="68"/>
      <c r="L30" s="68">
        <f>E30*I30+F30*J30+G30*K30</f>
        <v>0</v>
      </c>
      <c r="M30" s="72">
        <f t="shared" ref="M30:M31" si="1">H30*L30</f>
        <v>0</v>
      </c>
    </row>
    <row r="31" spans="1:13" s="13" customFormat="1" ht="37.5" customHeight="1" thickBot="1" x14ac:dyDescent="0.3">
      <c r="A31" s="16">
        <v>3</v>
      </c>
      <c r="B31" s="89" t="s">
        <v>29</v>
      </c>
      <c r="C31" s="90"/>
      <c r="D31" s="91"/>
      <c r="E31" s="17">
        <v>1800</v>
      </c>
      <c r="F31" s="17"/>
      <c r="G31" s="17">
        <v>500</v>
      </c>
      <c r="H31" s="51">
        <v>0</v>
      </c>
      <c r="I31" s="68"/>
      <c r="J31" s="68"/>
      <c r="K31" s="68"/>
      <c r="L31" s="68">
        <f>E31*I31+G31*K31</f>
        <v>0</v>
      </c>
      <c r="M31" s="72">
        <f t="shared" si="1"/>
        <v>0</v>
      </c>
    </row>
    <row r="32" spans="1:13" s="20" customFormat="1" ht="43.5" customHeight="1" thickBot="1" x14ac:dyDescent="0.3">
      <c r="A32" s="116" t="s">
        <v>12</v>
      </c>
      <c r="B32" s="117"/>
      <c r="C32" s="117"/>
      <c r="D32" s="118"/>
      <c r="E32" s="53"/>
      <c r="F32" s="53"/>
      <c r="G32" s="53"/>
      <c r="H32" s="52">
        <f>SUM(H29:H31)</f>
        <v>1</v>
      </c>
      <c r="I32" s="54"/>
      <c r="J32" s="55"/>
      <c r="K32" s="54"/>
      <c r="L32" s="73"/>
      <c r="M32" s="74">
        <f>SUM(M29:M31)</f>
        <v>0</v>
      </c>
    </row>
    <row r="33" spans="1:13" s="13" customFormat="1" ht="21" thickBot="1" x14ac:dyDescent="0.3">
      <c r="A33" s="22"/>
      <c r="B33" s="22"/>
      <c r="C33" s="22"/>
      <c r="D33" s="22"/>
      <c r="E33" s="23"/>
      <c r="F33" s="23"/>
      <c r="G33" s="23"/>
      <c r="H33" s="24"/>
      <c r="I33" s="23"/>
      <c r="J33" s="23"/>
      <c r="K33" s="23"/>
      <c r="L33" s="23"/>
      <c r="M33" s="25"/>
    </row>
    <row r="34" spans="1:13" s="57" customFormat="1" ht="29.25" customHeight="1" thickBot="1" x14ac:dyDescent="0.25">
      <c r="A34" s="100" t="s">
        <v>22</v>
      </c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2"/>
    </row>
    <row r="35" spans="1:13" s="57" customFormat="1" ht="34.5" customHeight="1" x14ac:dyDescent="0.2">
      <c r="A35" s="103" t="s">
        <v>7</v>
      </c>
      <c r="B35" s="105" t="s">
        <v>8</v>
      </c>
      <c r="C35" s="106"/>
      <c r="D35" s="107"/>
      <c r="E35" s="111" t="s">
        <v>73</v>
      </c>
      <c r="F35" s="112"/>
      <c r="G35" s="80" t="s">
        <v>74</v>
      </c>
      <c r="H35" s="82" t="s">
        <v>75</v>
      </c>
      <c r="I35" s="84" t="s">
        <v>76</v>
      </c>
      <c r="J35" s="85"/>
      <c r="K35" s="86"/>
      <c r="L35" s="80" t="s">
        <v>77</v>
      </c>
      <c r="M35" s="87" t="s">
        <v>78</v>
      </c>
    </row>
    <row r="36" spans="1:13" s="13" customFormat="1" ht="147" customHeight="1" thickBot="1" x14ac:dyDescent="0.3">
      <c r="A36" s="104"/>
      <c r="B36" s="108"/>
      <c r="C36" s="109"/>
      <c r="D36" s="110"/>
      <c r="E36" s="62" t="s">
        <v>30</v>
      </c>
      <c r="F36" s="62" t="s">
        <v>31</v>
      </c>
      <c r="G36" s="81"/>
      <c r="H36" s="83"/>
      <c r="I36" s="66" t="s">
        <v>79</v>
      </c>
      <c r="J36" s="66" t="s">
        <v>80</v>
      </c>
      <c r="K36" s="66" t="s">
        <v>81</v>
      </c>
      <c r="L36" s="81"/>
      <c r="M36" s="88"/>
    </row>
    <row r="37" spans="1:13" s="15" customFormat="1" ht="20.25" customHeight="1" x14ac:dyDescent="0.25">
      <c r="A37" s="58"/>
      <c r="B37" s="113"/>
      <c r="C37" s="114"/>
      <c r="D37" s="115"/>
      <c r="E37" s="59"/>
      <c r="F37" s="59"/>
      <c r="G37" s="59"/>
      <c r="H37" s="60"/>
      <c r="I37" s="61"/>
      <c r="J37" s="61"/>
      <c r="K37" s="65"/>
      <c r="L37" s="65"/>
      <c r="M37" s="14"/>
    </row>
    <row r="38" spans="1:13" s="13" customFormat="1" ht="37.5" customHeight="1" x14ac:dyDescent="0.25">
      <c r="A38" s="16">
        <v>1</v>
      </c>
      <c r="B38" s="89" t="s">
        <v>27</v>
      </c>
      <c r="C38" s="90"/>
      <c r="D38" s="91"/>
      <c r="E38" s="17">
        <v>3000</v>
      </c>
      <c r="F38" s="17"/>
      <c r="G38" s="17">
        <v>500</v>
      </c>
      <c r="H38" s="51">
        <v>3</v>
      </c>
      <c r="I38" s="68"/>
      <c r="J38" s="68"/>
      <c r="K38" s="68"/>
      <c r="L38" s="68">
        <f>E38*I38+G38*K38</f>
        <v>0</v>
      </c>
      <c r="M38" s="72">
        <f>H38*L38</f>
        <v>0</v>
      </c>
    </row>
    <row r="39" spans="1:13" s="13" customFormat="1" ht="37.5" customHeight="1" x14ac:dyDescent="0.25">
      <c r="A39" s="16">
        <v>2</v>
      </c>
      <c r="B39" s="89" t="s">
        <v>28</v>
      </c>
      <c r="C39" s="90"/>
      <c r="D39" s="91"/>
      <c r="E39" s="17">
        <v>4700</v>
      </c>
      <c r="F39" s="17">
        <v>700</v>
      </c>
      <c r="G39" s="17">
        <v>500</v>
      </c>
      <c r="H39" s="51">
        <v>3</v>
      </c>
      <c r="I39" s="68"/>
      <c r="J39" s="68"/>
      <c r="K39" s="68"/>
      <c r="L39" s="68">
        <f>E39*I39+F39*J39+G39*K39</f>
        <v>0</v>
      </c>
      <c r="M39" s="72">
        <f t="shared" ref="M39:M40" si="2">H39*L39</f>
        <v>0</v>
      </c>
    </row>
    <row r="40" spans="1:13" s="13" customFormat="1" ht="37.5" customHeight="1" thickBot="1" x14ac:dyDescent="0.3">
      <c r="A40" s="16">
        <v>3</v>
      </c>
      <c r="B40" s="89" t="s">
        <v>29</v>
      </c>
      <c r="C40" s="90"/>
      <c r="D40" s="91"/>
      <c r="E40" s="17">
        <v>1800</v>
      </c>
      <c r="F40" s="17"/>
      <c r="G40" s="17">
        <v>500</v>
      </c>
      <c r="H40" s="51">
        <v>1</v>
      </c>
      <c r="I40" s="68"/>
      <c r="J40" s="68"/>
      <c r="K40" s="68"/>
      <c r="L40" s="68">
        <f>E40*I40+G40*K40</f>
        <v>0</v>
      </c>
      <c r="M40" s="72">
        <f t="shared" si="2"/>
        <v>0</v>
      </c>
    </row>
    <row r="41" spans="1:13" s="20" customFormat="1" ht="43.5" customHeight="1" thickBot="1" x14ac:dyDescent="0.3">
      <c r="A41" s="116" t="s">
        <v>12</v>
      </c>
      <c r="B41" s="117"/>
      <c r="C41" s="117"/>
      <c r="D41" s="118"/>
      <c r="E41" s="53"/>
      <c r="F41" s="53"/>
      <c r="G41" s="53"/>
      <c r="H41" s="52">
        <f>SUM(H38:H40)</f>
        <v>7</v>
      </c>
      <c r="I41" s="54"/>
      <c r="J41" s="55"/>
      <c r="K41" s="54"/>
      <c r="L41" s="73"/>
      <c r="M41" s="74">
        <f>SUM(M38:M40)</f>
        <v>0</v>
      </c>
    </row>
    <row r="42" spans="1:13" s="13" customFormat="1" ht="21" thickBot="1" x14ac:dyDescent="0.3">
      <c r="A42" s="22"/>
      <c r="B42" s="22"/>
      <c r="C42" s="22"/>
      <c r="D42" s="22"/>
      <c r="E42" s="23"/>
      <c r="F42" s="23"/>
      <c r="G42" s="23"/>
      <c r="H42" s="24"/>
      <c r="I42" s="23"/>
      <c r="J42" s="23"/>
      <c r="K42" s="23"/>
      <c r="L42" s="23"/>
      <c r="M42" s="25"/>
    </row>
    <row r="43" spans="1:13" s="57" customFormat="1" ht="29.25" customHeight="1" thickBot="1" x14ac:dyDescent="0.25">
      <c r="A43" s="100" t="s">
        <v>23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2"/>
    </row>
    <row r="44" spans="1:13" s="57" customFormat="1" ht="34.5" customHeight="1" x14ac:dyDescent="0.2">
      <c r="A44" s="103" t="s">
        <v>7</v>
      </c>
      <c r="B44" s="105" t="s">
        <v>8</v>
      </c>
      <c r="C44" s="106"/>
      <c r="D44" s="107"/>
      <c r="E44" s="111" t="s">
        <v>73</v>
      </c>
      <c r="F44" s="112"/>
      <c r="G44" s="80" t="s">
        <v>74</v>
      </c>
      <c r="H44" s="82" t="s">
        <v>75</v>
      </c>
      <c r="I44" s="84" t="s">
        <v>76</v>
      </c>
      <c r="J44" s="85"/>
      <c r="K44" s="86"/>
      <c r="L44" s="80" t="s">
        <v>77</v>
      </c>
      <c r="M44" s="87" t="s">
        <v>78</v>
      </c>
    </row>
    <row r="45" spans="1:13" s="13" customFormat="1" ht="147" customHeight="1" thickBot="1" x14ac:dyDescent="0.3">
      <c r="A45" s="104"/>
      <c r="B45" s="108"/>
      <c r="C45" s="109"/>
      <c r="D45" s="110"/>
      <c r="E45" s="62" t="s">
        <v>30</v>
      </c>
      <c r="F45" s="62" t="s">
        <v>31</v>
      </c>
      <c r="G45" s="81"/>
      <c r="H45" s="83"/>
      <c r="I45" s="66" t="s">
        <v>79</v>
      </c>
      <c r="J45" s="66" t="s">
        <v>80</v>
      </c>
      <c r="K45" s="66" t="s">
        <v>81</v>
      </c>
      <c r="L45" s="81"/>
      <c r="M45" s="88"/>
    </row>
    <row r="46" spans="1:13" s="15" customFormat="1" ht="20.25" customHeight="1" x14ac:dyDescent="0.25">
      <c r="A46" s="58"/>
      <c r="B46" s="113"/>
      <c r="C46" s="114"/>
      <c r="D46" s="115"/>
      <c r="E46" s="59"/>
      <c r="F46" s="59"/>
      <c r="G46" s="59"/>
      <c r="H46" s="60"/>
      <c r="I46" s="61"/>
      <c r="J46" s="61"/>
      <c r="K46" s="65"/>
      <c r="L46" s="65"/>
      <c r="M46" s="14"/>
    </row>
    <row r="47" spans="1:13" s="13" customFormat="1" ht="37.5" customHeight="1" x14ac:dyDescent="0.25">
      <c r="A47" s="16">
        <v>1</v>
      </c>
      <c r="B47" s="89" t="s">
        <v>27</v>
      </c>
      <c r="C47" s="90"/>
      <c r="D47" s="91"/>
      <c r="E47" s="17">
        <v>2900</v>
      </c>
      <c r="F47" s="17"/>
      <c r="G47" s="17">
        <v>500</v>
      </c>
      <c r="H47" s="51">
        <v>0</v>
      </c>
      <c r="I47" s="68"/>
      <c r="J47" s="68"/>
      <c r="K47" s="68"/>
      <c r="L47" s="68">
        <f>E47*I47+G47*K47</f>
        <v>0</v>
      </c>
      <c r="M47" s="72">
        <f>H47*L47</f>
        <v>0</v>
      </c>
    </row>
    <row r="48" spans="1:13" s="13" customFormat="1" ht="37.5" customHeight="1" x14ac:dyDescent="0.25">
      <c r="A48" s="16">
        <v>2</v>
      </c>
      <c r="B48" s="89" t="s">
        <v>28</v>
      </c>
      <c r="C48" s="90"/>
      <c r="D48" s="91"/>
      <c r="E48" s="17">
        <v>5000</v>
      </c>
      <c r="F48" s="17">
        <v>700</v>
      </c>
      <c r="G48" s="17">
        <v>500</v>
      </c>
      <c r="H48" s="51">
        <v>2</v>
      </c>
      <c r="I48" s="68"/>
      <c r="J48" s="68"/>
      <c r="K48" s="68"/>
      <c r="L48" s="68">
        <f>E48*I48+F48*J48+G48*K48</f>
        <v>0</v>
      </c>
      <c r="M48" s="72">
        <f t="shared" ref="M48:M49" si="3">H48*L48</f>
        <v>0</v>
      </c>
    </row>
    <row r="49" spans="1:13" s="13" customFormat="1" ht="37.5" customHeight="1" thickBot="1" x14ac:dyDescent="0.3">
      <c r="A49" s="16">
        <v>3</v>
      </c>
      <c r="B49" s="89" t="s">
        <v>29</v>
      </c>
      <c r="C49" s="90"/>
      <c r="D49" s="91"/>
      <c r="E49" s="17">
        <v>1800</v>
      </c>
      <c r="F49" s="17"/>
      <c r="G49" s="17">
        <v>500</v>
      </c>
      <c r="H49" s="51">
        <v>0</v>
      </c>
      <c r="I49" s="68"/>
      <c r="J49" s="68"/>
      <c r="K49" s="68"/>
      <c r="L49" s="68">
        <f>E49*I49+G49*K49</f>
        <v>0</v>
      </c>
      <c r="M49" s="72">
        <f t="shared" si="3"/>
        <v>0</v>
      </c>
    </row>
    <row r="50" spans="1:13" s="20" customFormat="1" ht="43.5" customHeight="1" thickBot="1" x14ac:dyDescent="0.3">
      <c r="A50" s="116" t="s">
        <v>12</v>
      </c>
      <c r="B50" s="117"/>
      <c r="C50" s="117"/>
      <c r="D50" s="118"/>
      <c r="E50" s="53"/>
      <c r="F50" s="53"/>
      <c r="G50" s="53"/>
      <c r="H50" s="52">
        <f>SUM(H47:H49)</f>
        <v>2</v>
      </c>
      <c r="I50" s="54"/>
      <c r="J50" s="55"/>
      <c r="K50" s="54"/>
      <c r="L50" s="73"/>
      <c r="M50" s="74">
        <f>SUM(M47:M49)</f>
        <v>0</v>
      </c>
    </row>
    <row r="51" spans="1:13" s="13" customFormat="1" ht="21" thickBot="1" x14ac:dyDescent="0.3">
      <c r="A51" s="22"/>
      <c r="B51" s="22"/>
      <c r="C51" s="22"/>
      <c r="D51" s="22"/>
      <c r="E51" s="23"/>
      <c r="F51" s="23"/>
      <c r="G51" s="23"/>
      <c r="H51" s="24"/>
      <c r="I51" s="23"/>
      <c r="J51" s="23"/>
      <c r="K51" s="23"/>
      <c r="L51" s="23"/>
      <c r="M51" s="25"/>
    </row>
    <row r="52" spans="1:13" s="57" customFormat="1" ht="29.25" customHeight="1" thickBot="1" x14ac:dyDescent="0.25">
      <c r="A52" s="100" t="s">
        <v>24</v>
      </c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2"/>
    </row>
    <row r="53" spans="1:13" s="57" customFormat="1" ht="34.5" customHeight="1" x14ac:dyDescent="0.2">
      <c r="A53" s="103" t="s">
        <v>7</v>
      </c>
      <c r="B53" s="105" t="s">
        <v>8</v>
      </c>
      <c r="C53" s="106"/>
      <c r="D53" s="107"/>
      <c r="E53" s="111" t="s">
        <v>73</v>
      </c>
      <c r="F53" s="112"/>
      <c r="G53" s="80" t="s">
        <v>74</v>
      </c>
      <c r="H53" s="82" t="s">
        <v>75</v>
      </c>
      <c r="I53" s="84" t="s">
        <v>76</v>
      </c>
      <c r="J53" s="85"/>
      <c r="K53" s="86"/>
      <c r="L53" s="80" t="s">
        <v>77</v>
      </c>
      <c r="M53" s="87" t="s">
        <v>78</v>
      </c>
    </row>
    <row r="54" spans="1:13" s="13" customFormat="1" ht="151.5" customHeight="1" thickBot="1" x14ac:dyDescent="0.3">
      <c r="A54" s="104"/>
      <c r="B54" s="108"/>
      <c r="C54" s="109"/>
      <c r="D54" s="110"/>
      <c r="E54" s="62" t="s">
        <v>30</v>
      </c>
      <c r="F54" s="62" t="s">
        <v>31</v>
      </c>
      <c r="G54" s="81"/>
      <c r="H54" s="83"/>
      <c r="I54" s="66" t="s">
        <v>79</v>
      </c>
      <c r="J54" s="66" t="s">
        <v>80</v>
      </c>
      <c r="K54" s="66" t="s">
        <v>81</v>
      </c>
      <c r="L54" s="81"/>
      <c r="M54" s="88"/>
    </row>
    <row r="55" spans="1:13" s="15" customFormat="1" ht="20.25" customHeight="1" x14ac:dyDescent="0.25">
      <c r="A55" s="58"/>
      <c r="B55" s="113"/>
      <c r="C55" s="114"/>
      <c r="D55" s="115"/>
      <c r="E55" s="59"/>
      <c r="F55" s="59"/>
      <c r="G55" s="59"/>
      <c r="H55" s="60"/>
      <c r="I55" s="61"/>
      <c r="J55" s="61"/>
      <c r="K55" s="65"/>
      <c r="L55" s="65"/>
      <c r="M55" s="14"/>
    </row>
    <row r="56" spans="1:13" s="13" customFormat="1" ht="37.5" customHeight="1" x14ac:dyDescent="0.25">
      <c r="A56" s="16">
        <v>1</v>
      </c>
      <c r="B56" s="89" t="s">
        <v>27</v>
      </c>
      <c r="C56" s="90"/>
      <c r="D56" s="91"/>
      <c r="E56" s="17">
        <v>2900</v>
      </c>
      <c r="F56" s="17"/>
      <c r="G56" s="17">
        <v>500</v>
      </c>
      <c r="H56" s="51">
        <v>0</v>
      </c>
      <c r="I56" s="68"/>
      <c r="J56" s="68"/>
      <c r="K56" s="68"/>
      <c r="L56" s="68">
        <f>E56*I56+G56*K56</f>
        <v>0</v>
      </c>
      <c r="M56" s="72">
        <f>H56*L56</f>
        <v>0</v>
      </c>
    </row>
    <row r="57" spans="1:13" s="13" customFormat="1" ht="37.5" customHeight="1" x14ac:dyDescent="0.25">
      <c r="A57" s="16">
        <v>2</v>
      </c>
      <c r="B57" s="89" t="s">
        <v>28</v>
      </c>
      <c r="C57" s="90"/>
      <c r="D57" s="91"/>
      <c r="E57" s="17">
        <v>5000</v>
      </c>
      <c r="F57" s="17">
        <v>700</v>
      </c>
      <c r="G57" s="17">
        <v>500</v>
      </c>
      <c r="H57" s="51">
        <v>3</v>
      </c>
      <c r="I57" s="68"/>
      <c r="J57" s="68"/>
      <c r="K57" s="68"/>
      <c r="L57" s="68">
        <f>E57*I57+F57*J57+G57*K57</f>
        <v>0</v>
      </c>
      <c r="M57" s="72">
        <f t="shared" ref="M57:M58" si="4">H57*L57</f>
        <v>0</v>
      </c>
    </row>
    <row r="58" spans="1:13" s="13" customFormat="1" ht="37.5" customHeight="1" thickBot="1" x14ac:dyDescent="0.3">
      <c r="A58" s="16">
        <v>3</v>
      </c>
      <c r="B58" s="89" t="s">
        <v>29</v>
      </c>
      <c r="C58" s="90"/>
      <c r="D58" s="91"/>
      <c r="E58" s="17">
        <v>1800</v>
      </c>
      <c r="F58" s="17"/>
      <c r="G58" s="17">
        <v>500</v>
      </c>
      <c r="H58" s="51">
        <v>0</v>
      </c>
      <c r="I58" s="68"/>
      <c r="J58" s="68"/>
      <c r="K58" s="68"/>
      <c r="L58" s="68">
        <f>E58*I58+G58*K58</f>
        <v>0</v>
      </c>
      <c r="M58" s="72">
        <f t="shared" si="4"/>
        <v>0</v>
      </c>
    </row>
    <row r="59" spans="1:13" s="20" customFormat="1" ht="43.5" customHeight="1" thickBot="1" x14ac:dyDescent="0.3">
      <c r="A59" s="116" t="s">
        <v>12</v>
      </c>
      <c r="B59" s="117"/>
      <c r="C59" s="117"/>
      <c r="D59" s="118"/>
      <c r="E59" s="53"/>
      <c r="F59" s="53"/>
      <c r="G59" s="53"/>
      <c r="H59" s="52">
        <f>SUM(H56:H58)</f>
        <v>3</v>
      </c>
      <c r="I59" s="54"/>
      <c r="J59" s="55"/>
      <c r="K59" s="54"/>
      <c r="L59" s="73"/>
      <c r="M59" s="74">
        <f>SUM(M56:M58)</f>
        <v>0</v>
      </c>
    </row>
    <row r="60" spans="1:13" s="26" customFormat="1" ht="35.25" customHeight="1" thickBot="1" x14ac:dyDescent="0.3">
      <c r="A60" s="27"/>
      <c r="B60" s="27"/>
      <c r="C60" s="27"/>
      <c r="D60" s="27"/>
      <c r="E60" s="28"/>
      <c r="F60" s="28"/>
      <c r="G60" s="28"/>
      <c r="H60" s="29"/>
      <c r="I60" s="28"/>
      <c r="J60" s="28"/>
      <c r="K60" s="28"/>
      <c r="L60" s="28"/>
      <c r="M60" s="28"/>
    </row>
    <row r="61" spans="1:13" s="15" customFormat="1" ht="33.75" customHeight="1" thickBot="1" x14ac:dyDescent="0.3">
      <c r="A61" s="30"/>
      <c r="B61" s="119" t="s">
        <v>26</v>
      </c>
      <c r="C61" s="120"/>
      <c r="D61" s="121"/>
      <c r="E61" s="31"/>
      <c r="F61" s="31"/>
      <c r="G61" s="31"/>
      <c r="H61" s="32">
        <f>H59+H50+H41+H32+H23</f>
        <v>29</v>
      </c>
      <c r="I61" s="33"/>
      <c r="J61" s="34"/>
      <c r="K61" s="33"/>
      <c r="L61" s="33"/>
      <c r="M61" s="75">
        <f>M59+M50+M41+M32+M23</f>
        <v>0</v>
      </c>
    </row>
    <row r="62" spans="1:13" s="15" customFormat="1" ht="22.5" customHeight="1" x14ac:dyDescent="0.25">
      <c r="A62" s="35"/>
      <c r="B62" s="36"/>
      <c r="C62" s="36"/>
      <c r="D62" s="36"/>
      <c r="E62" s="36"/>
      <c r="F62" s="36"/>
      <c r="G62" s="36"/>
      <c r="H62" s="24"/>
      <c r="I62" s="25"/>
      <c r="J62" s="25"/>
      <c r="K62" s="25"/>
      <c r="L62" s="25"/>
      <c r="M62" s="25"/>
    </row>
    <row r="63" spans="1:13" s="15" customFormat="1" ht="22.5" customHeight="1" x14ac:dyDescent="0.25">
      <c r="A63" s="124" t="s">
        <v>71</v>
      </c>
      <c r="B63" s="124"/>
      <c r="C63" s="124"/>
      <c r="D63" s="124"/>
      <c r="E63" s="124"/>
      <c r="F63" s="124"/>
      <c r="G63" s="124"/>
      <c r="H63" s="124"/>
      <c r="I63" s="124"/>
      <c r="J63" s="124"/>
      <c r="K63" s="124"/>
      <c r="L63" s="124"/>
      <c r="M63" s="124"/>
    </row>
    <row r="64" spans="1:13" s="15" customFormat="1" ht="22.5" customHeight="1" thickBot="1" x14ac:dyDescent="0.3">
      <c r="A64" s="35"/>
      <c r="B64" s="36"/>
      <c r="C64" s="36"/>
      <c r="D64" s="36"/>
      <c r="E64" s="36"/>
      <c r="F64" s="36"/>
      <c r="G64" s="36"/>
      <c r="H64" s="24"/>
      <c r="I64" s="25"/>
      <c r="J64" s="25"/>
      <c r="K64" s="25"/>
      <c r="L64" s="25"/>
      <c r="M64" s="25"/>
    </row>
    <row r="65" spans="1:13" s="15" customFormat="1" ht="39" customHeight="1" thickBot="1" x14ac:dyDescent="0.3">
      <c r="A65" s="100" t="s">
        <v>39</v>
      </c>
      <c r="B65" s="101"/>
      <c r="C65" s="101"/>
      <c r="D65" s="101"/>
      <c r="E65" s="101"/>
      <c r="F65" s="101"/>
      <c r="G65" s="101"/>
      <c r="H65" s="101"/>
      <c r="I65" s="101"/>
      <c r="J65" s="101"/>
      <c r="K65" s="101"/>
      <c r="L65" s="101"/>
      <c r="M65" s="102"/>
    </row>
    <row r="66" spans="1:13" s="15" customFormat="1" ht="39" customHeight="1" x14ac:dyDescent="0.25">
      <c r="A66" s="103" t="s">
        <v>7</v>
      </c>
      <c r="B66" s="105" t="s">
        <v>8</v>
      </c>
      <c r="C66" s="106"/>
      <c r="D66" s="107"/>
      <c r="E66" s="111" t="s">
        <v>73</v>
      </c>
      <c r="F66" s="112"/>
      <c r="G66" s="80" t="s">
        <v>74</v>
      </c>
      <c r="H66" s="82" t="s">
        <v>75</v>
      </c>
      <c r="I66" s="84" t="s">
        <v>76</v>
      </c>
      <c r="J66" s="85"/>
      <c r="K66" s="86"/>
      <c r="L66" s="80" t="s">
        <v>77</v>
      </c>
      <c r="M66" s="87" t="s">
        <v>78</v>
      </c>
    </row>
    <row r="67" spans="1:13" s="15" customFormat="1" ht="129.75" customHeight="1" thickBot="1" x14ac:dyDescent="0.3">
      <c r="A67" s="104"/>
      <c r="B67" s="108"/>
      <c r="C67" s="109"/>
      <c r="D67" s="110"/>
      <c r="E67" s="62" t="s">
        <v>30</v>
      </c>
      <c r="F67" s="62" t="s">
        <v>31</v>
      </c>
      <c r="G67" s="81"/>
      <c r="H67" s="83"/>
      <c r="I67" s="66" t="s">
        <v>79</v>
      </c>
      <c r="J67" s="66" t="s">
        <v>80</v>
      </c>
      <c r="K67" s="66" t="s">
        <v>81</v>
      </c>
      <c r="L67" s="81"/>
      <c r="M67" s="88"/>
    </row>
    <row r="68" spans="1:13" s="15" customFormat="1" ht="22.5" customHeight="1" x14ac:dyDescent="0.25">
      <c r="A68" s="58"/>
      <c r="B68" s="113"/>
      <c r="C68" s="114"/>
      <c r="D68" s="115"/>
      <c r="E68" s="59"/>
      <c r="F68" s="59"/>
      <c r="G68" s="59"/>
      <c r="H68" s="60"/>
      <c r="I68" s="61"/>
      <c r="J68" s="61"/>
      <c r="K68" s="65"/>
      <c r="L68" s="65"/>
      <c r="M68" s="14"/>
    </row>
    <row r="69" spans="1:13" s="15" customFormat="1" ht="39" customHeight="1" x14ac:dyDescent="0.25">
      <c r="A69" s="16">
        <v>1</v>
      </c>
      <c r="B69" s="89" t="s">
        <v>27</v>
      </c>
      <c r="C69" s="90"/>
      <c r="D69" s="91"/>
      <c r="E69" s="17">
        <v>3300</v>
      </c>
      <c r="F69" s="17"/>
      <c r="G69" s="17">
        <v>500</v>
      </c>
      <c r="H69" s="51"/>
      <c r="I69" s="68"/>
      <c r="J69" s="68"/>
      <c r="K69" s="68"/>
      <c r="L69" s="68">
        <f>E69*I69+G69*K69</f>
        <v>0</v>
      </c>
      <c r="M69" s="72">
        <f>H69*L69</f>
        <v>0</v>
      </c>
    </row>
    <row r="70" spans="1:13" s="15" customFormat="1" ht="39" customHeight="1" x14ac:dyDescent="0.25">
      <c r="A70" s="16">
        <v>2</v>
      </c>
      <c r="B70" s="89" t="s">
        <v>28</v>
      </c>
      <c r="C70" s="90"/>
      <c r="D70" s="91"/>
      <c r="E70" s="17">
        <v>5800</v>
      </c>
      <c r="F70" s="17">
        <v>700</v>
      </c>
      <c r="G70" s="17">
        <v>500</v>
      </c>
      <c r="H70" s="51"/>
      <c r="I70" s="68"/>
      <c r="J70" s="68"/>
      <c r="K70" s="68"/>
      <c r="L70" s="68">
        <f>E70*I70+F70*J70+G70*K70</f>
        <v>0</v>
      </c>
      <c r="M70" s="72">
        <f>H70*L70</f>
        <v>0</v>
      </c>
    </row>
    <row r="71" spans="1:13" s="15" customFormat="1" ht="39" customHeight="1" x14ac:dyDescent="0.25">
      <c r="A71" s="16" t="s">
        <v>63</v>
      </c>
      <c r="B71" s="89" t="s">
        <v>28</v>
      </c>
      <c r="C71" s="90"/>
      <c r="D71" s="91"/>
      <c r="E71" s="17">
        <v>5800</v>
      </c>
      <c r="F71" s="17">
        <v>1400</v>
      </c>
      <c r="G71" s="17">
        <v>500</v>
      </c>
      <c r="H71" s="51"/>
      <c r="I71" s="68"/>
      <c r="J71" s="68"/>
      <c r="K71" s="68"/>
      <c r="L71" s="68">
        <f>E71*I71+F71*J71+G71*K71</f>
        <v>0</v>
      </c>
      <c r="M71" s="72">
        <f t="shared" ref="M71:M72" si="5">H71*L71</f>
        <v>0</v>
      </c>
    </row>
    <row r="72" spans="1:13" s="15" customFormat="1" ht="39" customHeight="1" thickBot="1" x14ac:dyDescent="0.3">
      <c r="A72" s="16">
        <v>3</v>
      </c>
      <c r="B72" s="89" t="s">
        <v>29</v>
      </c>
      <c r="C72" s="90"/>
      <c r="D72" s="91"/>
      <c r="E72" s="17">
        <v>1800</v>
      </c>
      <c r="F72" s="17"/>
      <c r="G72" s="17">
        <v>500</v>
      </c>
      <c r="H72" s="51"/>
      <c r="I72" s="68"/>
      <c r="J72" s="68"/>
      <c r="K72" s="68"/>
      <c r="L72" s="68">
        <f>E72*I72+G72*K72</f>
        <v>0</v>
      </c>
      <c r="M72" s="72">
        <f t="shared" si="5"/>
        <v>0</v>
      </c>
    </row>
    <row r="73" spans="1:13" s="15" customFormat="1" ht="39" customHeight="1" thickBot="1" x14ac:dyDescent="0.3">
      <c r="A73" s="116" t="s">
        <v>12</v>
      </c>
      <c r="B73" s="117"/>
      <c r="C73" s="117"/>
      <c r="D73" s="118"/>
      <c r="E73" s="53"/>
      <c r="F73" s="53"/>
      <c r="G73" s="53"/>
      <c r="H73" s="52">
        <f>SUM(H69:H72)</f>
        <v>0</v>
      </c>
      <c r="I73" s="54"/>
      <c r="J73" s="55"/>
      <c r="K73" s="54"/>
      <c r="L73" s="73"/>
      <c r="M73" s="74">
        <f>SUM(M69:M72)</f>
        <v>0</v>
      </c>
    </row>
    <row r="74" spans="1:13" s="15" customFormat="1" ht="39" customHeight="1" thickBot="1" x14ac:dyDescent="0.3">
      <c r="A74" s="21"/>
      <c r="B74" s="22"/>
      <c r="C74" s="22"/>
      <c r="D74" s="22"/>
      <c r="E74" s="23"/>
      <c r="F74" s="23"/>
      <c r="G74" s="23"/>
      <c r="H74" s="24"/>
      <c r="I74" s="23"/>
      <c r="J74" s="23"/>
      <c r="K74" s="23"/>
      <c r="L74" s="23"/>
      <c r="M74" s="25"/>
    </row>
    <row r="75" spans="1:13" s="15" customFormat="1" ht="39" customHeight="1" thickBot="1" x14ac:dyDescent="0.3">
      <c r="A75" s="100" t="s">
        <v>40</v>
      </c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2"/>
    </row>
    <row r="76" spans="1:13" s="15" customFormat="1" ht="39" customHeight="1" x14ac:dyDescent="0.25">
      <c r="A76" s="103" t="s">
        <v>7</v>
      </c>
      <c r="B76" s="105" t="s">
        <v>8</v>
      </c>
      <c r="C76" s="106"/>
      <c r="D76" s="107"/>
      <c r="E76" s="111" t="s">
        <v>73</v>
      </c>
      <c r="F76" s="112"/>
      <c r="G76" s="80" t="s">
        <v>74</v>
      </c>
      <c r="H76" s="82" t="s">
        <v>75</v>
      </c>
      <c r="I76" s="84" t="s">
        <v>76</v>
      </c>
      <c r="J76" s="85"/>
      <c r="K76" s="86"/>
      <c r="L76" s="80" t="s">
        <v>77</v>
      </c>
      <c r="M76" s="87" t="s">
        <v>78</v>
      </c>
    </row>
    <row r="77" spans="1:13" s="15" customFormat="1" ht="118.5" customHeight="1" thickBot="1" x14ac:dyDescent="0.3">
      <c r="A77" s="104"/>
      <c r="B77" s="108"/>
      <c r="C77" s="109"/>
      <c r="D77" s="110"/>
      <c r="E77" s="62" t="s">
        <v>30</v>
      </c>
      <c r="F77" s="62" t="s">
        <v>31</v>
      </c>
      <c r="G77" s="81"/>
      <c r="H77" s="83"/>
      <c r="I77" s="66" t="s">
        <v>79</v>
      </c>
      <c r="J77" s="66" t="s">
        <v>80</v>
      </c>
      <c r="K77" s="66" t="s">
        <v>81</v>
      </c>
      <c r="L77" s="81"/>
      <c r="M77" s="88"/>
    </row>
    <row r="78" spans="1:13" s="15" customFormat="1" ht="22.5" customHeight="1" x14ac:dyDescent="0.25">
      <c r="A78" s="58"/>
      <c r="B78" s="113"/>
      <c r="C78" s="114"/>
      <c r="D78" s="115"/>
      <c r="E78" s="59"/>
      <c r="F78" s="59"/>
      <c r="G78" s="59"/>
      <c r="H78" s="60"/>
      <c r="I78" s="61"/>
      <c r="J78" s="61"/>
      <c r="K78" s="65"/>
      <c r="L78" s="65"/>
      <c r="M78" s="14"/>
    </row>
    <row r="79" spans="1:13" s="15" customFormat="1" ht="39" customHeight="1" x14ac:dyDescent="0.25">
      <c r="A79" s="16">
        <v>1</v>
      </c>
      <c r="B79" s="89" t="s">
        <v>27</v>
      </c>
      <c r="C79" s="90"/>
      <c r="D79" s="91"/>
      <c r="E79" s="17">
        <v>3300</v>
      </c>
      <c r="F79" s="17"/>
      <c r="G79" s="17">
        <v>500</v>
      </c>
      <c r="H79" s="51"/>
      <c r="I79" s="68"/>
      <c r="J79" s="68"/>
      <c r="K79" s="68"/>
      <c r="L79" s="68">
        <f>E79*I79+G79*K79</f>
        <v>0</v>
      </c>
      <c r="M79" s="72">
        <f>H79*L79</f>
        <v>0</v>
      </c>
    </row>
    <row r="80" spans="1:13" s="15" customFormat="1" ht="39" customHeight="1" x14ac:dyDescent="0.25">
      <c r="A80" s="16">
        <v>2</v>
      </c>
      <c r="B80" s="89" t="s">
        <v>28</v>
      </c>
      <c r="C80" s="90"/>
      <c r="D80" s="91"/>
      <c r="E80" s="17">
        <v>5800</v>
      </c>
      <c r="F80" s="17">
        <v>700</v>
      </c>
      <c r="G80" s="17">
        <v>500</v>
      </c>
      <c r="H80" s="51"/>
      <c r="I80" s="68"/>
      <c r="J80" s="68"/>
      <c r="K80" s="68"/>
      <c r="L80" s="68">
        <f>E80*I80+G80*K80+F80*J80</f>
        <v>0</v>
      </c>
      <c r="M80" s="72">
        <f t="shared" ref="M80:M81" si="6">H80*L80</f>
        <v>0</v>
      </c>
    </row>
    <row r="81" spans="1:13" s="15" customFormat="1" ht="39" customHeight="1" thickBot="1" x14ac:dyDescent="0.3">
      <c r="A81" s="16">
        <v>3</v>
      </c>
      <c r="B81" s="89" t="s">
        <v>29</v>
      </c>
      <c r="C81" s="90"/>
      <c r="D81" s="91"/>
      <c r="E81" s="17">
        <v>1800</v>
      </c>
      <c r="F81" s="17"/>
      <c r="G81" s="17">
        <v>500</v>
      </c>
      <c r="H81" s="51"/>
      <c r="I81" s="68"/>
      <c r="J81" s="68"/>
      <c r="K81" s="68"/>
      <c r="L81" s="68">
        <f>E81*I81+G81*K81</f>
        <v>0</v>
      </c>
      <c r="M81" s="72">
        <f t="shared" si="6"/>
        <v>0</v>
      </c>
    </row>
    <row r="82" spans="1:13" s="15" customFormat="1" ht="39" customHeight="1" thickBot="1" x14ac:dyDescent="0.3">
      <c r="A82" s="116" t="s">
        <v>12</v>
      </c>
      <c r="B82" s="117"/>
      <c r="C82" s="117"/>
      <c r="D82" s="118"/>
      <c r="E82" s="53"/>
      <c r="F82" s="53"/>
      <c r="G82" s="53"/>
      <c r="H82" s="52">
        <f>SUM(H79:H81)</f>
        <v>0</v>
      </c>
      <c r="I82" s="54"/>
      <c r="J82" s="55"/>
      <c r="K82" s="54"/>
      <c r="L82" s="73"/>
      <c r="M82" s="74">
        <f>SUM(M79:M81)</f>
        <v>0</v>
      </c>
    </row>
    <row r="83" spans="1:13" s="15" customFormat="1" ht="39" customHeight="1" thickBot="1" x14ac:dyDescent="0.3">
      <c r="A83" s="22"/>
      <c r="B83" s="22"/>
      <c r="C83" s="22"/>
      <c r="D83" s="22"/>
      <c r="E83" s="23"/>
      <c r="F83" s="23"/>
      <c r="G83" s="23"/>
      <c r="H83" s="24"/>
      <c r="I83" s="23"/>
      <c r="J83" s="23"/>
      <c r="K83" s="23"/>
      <c r="L83" s="23"/>
      <c r="M83" s="25"/>
    </row>
    <row r="84" spans="1:13" s="15" customFormat="1" ht="39" customHeight="1" thickBot="1" x14ac:dyDescent="0.3">
      <c r="A84" s="100" t="s">
        <v>41</v>
      </c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2"/>
    </row>
    <row r="85" spans="1:13" s="15" customFormat="1" ht="39" customHeight="1" x14ac:dyDescent="0.25">
      <c r="A85" s="103" t="s">
        <v>7</v>
      </c>
      <c r="B85" s="105" t="s">
        <v>8</v>
      </c>
      <c r="C85" s="106"/>
      <c r="D85" s="107"/>
      <c r="E85" s="111" t="s">
        <v>73</v>
      </c>
      <c r="F85" s="112"/>
      <c r="G85" s="80" t="s">
        <v>74</v>
      </c>
      <c r="H85" s="82" t="s">
        <v>75</v>
      </c>
      <c r="I85" s="84" t="s">
        <v>76</v>
      </c>
      <c r="J85" s="85"/>
      <c r="K85" s="86"/>
      <c r="L85" s="80" t="s">
        <v>77</v>
      </c>
      <c r="M85" s="87" t="s">
        <v>78</v>
      </c>
    </row>
    <row r="86" spans="1:13" s="15" customFormat="1" ht="115.5" customHeight="1" thickBot="1" x14ac:dyDescent="0.3">
      <c r="A86" s="104"/>
      <c r="B86" s="108"/>
      <c r="C86" s="109"/>
      <c r="D86" s="110"/>
      <c r="E86" s="62" t="s">
        <v>30</v>
      </c>
      <c r="F86" s="62" t="s">
        <v>31</v>
      </c>
      <c r="G86" s="81"/>
      <c r="H86" s="83"/>
      <c r="I86" s="66" t="s">
        <v>79</v>
      </c>
      <c r="J86" s="66" t="s">
        <v>80</v>
      </c>
      <c r="K86" s="66" t="s">
        <v>81</v>
      </c>
      <c r="L86" s="81"/>
      <c r="M86" s="88"/>
    </row>
    <row r="87" spans="1:13" s="15" customFormat="1" ht="21" customHeight="1" x14ac:dyDescent="0.25">
      <c r="A87" s="58"/>
      <c r="B87" s="113"/>
      <c r="C87" s="114"/>
      <c r="D87" s="115"/>
      <c r="E87" s="59"/>
      <c r="F87" s="59"/>
      <c r="G87" s="59"/>
      <c r="H87" s="60"/>
      <c r="I87" s="61"/>
      <c r="J87" s="61"/>
      <c r="K87" s="65"/>
      <c r="L87" s="65"/>
      <c r="M87" s="14"/>
    </row>
    <row r="88" spans="1:13" s="15" customFormat="1" ht="39" customHeight="1" x14ac:dyDescent="0.25">
      <c r="A88" s="16">
        <v>1</v>
      </c>
      <c r="B88" s="89" t="s">
        <v>27</v>
      </c>
      <c r="C88" s="90"/>
      <c r="D88" s="91"/>
      <c r="E88" s="17">
        <v>3300</v>
      </c>
      <c r="F88" s="17"/>
      <c r="G88" s="17">
        <v>500</v>
      </c>
      <c r="H88" s="51"/>
      <c r="I88" s="68"/>
      <c r="J88" s="68"/>
      <c r="K88" s="68"/>
      <c r="L88" s="68">
        <f>E88*I88+G88*K88</f>
        <v>0</v>
      </c>
      <c r="M88" s="72">
        <f>H88*L88</f>
        <v>0</v>
      </c>
    </row>
    <row r="89" spans="1:13" s="15" customFormat="1" ht="39" customHeight="1" x14ac:dyDescent="0.25">
      <c r="A89" s="16">
        <v>2</v>
      </c>
      <c r="B89" s="89" t="s">
        <v>28</v>
      </c>
      <c r="C89" s="90"/>
      <c r="D89" s="91"/>
      <c r="E89" s="17">
        <v>5800</v>
      </c>
      <c r="F89" s="17">
        <v>700</v>
      </c>
      <c r="G89" s="17">
        <v>500</v>
      </c>
      <c r="H89" s="51"/>
      <c r="I89" s="68"/>
      <c r="J89" s="68"/>
      <c r="K89" s="68"/>
      <c r="L89" s="68">
        <f>E89*I89+F89*J89+G89*K89</f>
        <v>0</v>
      </c>
      <c r="M89" s="72">
        <f>H89*L89</f>
        <v>0</v>
      </c>
    </row>
    <row r="90" spans="1:13" s="15" customFormat="1" ht="39" customHeight="1" x14ac:dyDescent="0.25">
      <c r="A90" s="16" t="s">
        <v>63</v>
      </c>
      <c r="B90" s="89" t="s">
        <v>28</v>
      </c>
      <c r="C90" s="90"/>
      <c r="D90" s="91"/>
      <c r="E90" s="17">
        <v>5800</v>
      </c>
      <c r="F90" s="17">
        <v>1400</v>
      </c>
      <c r="G90" s="17">
        <v>500</v>
      </c>
      <c r="H90" s="51"/>
      <c r="I90" s="68"/>
      <c r="J90" s="68"/>
      <c r="K90" s="68"/>
      <c r="L90" s="68">
        <f>E90*I90+F90*J90+G90*K90</f>
        <v>0</v>
      </c>
      <c r="M90" s="72">
        <f t="shared" ref="M90" si="7">H90*L90</f>
        <v>0</v>
      </c>
    </row>
    <row r="91" spans="1:13" s="15" customFormat="1" ht="39" customHeight="1" thickBot="1" x14ac:dyDescent="0.3">
      <c r="A91" s="16">
        <v>3</v>
      </c>
      <c r="B91" s="89" t="s">
        <v>29</v>
      </c>
      <c r="C91" s="90"/>
      <c r="D91" s="91"/>
      <c r="E91" s="17">
        <v>1800</v>
      </c>
      <c r="F91" s="17"/>
      <c r="G91" s="17">
        <v>500</v>
      </c>
      <c r="H91" s="51"/>
      <c r="I91" s="68"/>
      <c r="J91" s="68"/>
      <c r="K91" s="68"/>
      <c r="L91" s="68">
        <f>E91*I91+G91*K91</f>
        <v>0</v>
      </c>
      <c r="M91" s="72">
        <f>H91*L91</f>
        <v>0</v>
      </c>
    </row>
    <row r="92" spans="1:13" s="15" customFormat="1" ht="39" customHeight="1" thickBot="1" x14ac:dyDescent="0.3">
      <c r="A92" s="116" t="s">
        <v>12</v>
      </c>
      <c r="B92" s="117"/>
      <c r="C92" s="117"/>
      <c r="D92" s="118"/>
      <c r="E92" s="53"/>
      <c r="F92" s="53"/>
      <c r="G92" s="53"/>
      <c r="H92" s="52">
        <f>SUM(H88:H91)</f>
        <v>0</v>
      </c>
      <c r="I92" s="54"/>
      <c r="J92" s="55"/>
      <c r="K92" s="54"/>
      <c r="L92" s="73"/>
      <c r="M92" s="74">
        <f>SUM(M88:M91)</f>
        <v>0</v>
      </c>
    </row>
    <row r="93" spans="1:13" s="15" customFormat="1" ht="39" customHeight="1" thickBot="1" x14ac:dyDescent="0.3">
      <c r="A93" s="35"/>
      <c r="B93" s="36"/>
      <c r="C93" s="36"/>
      <c r="D93" s="36"/>
      <c r="E93" s="36"/>
      <c r="F93" s="36"/>
      <c r="G93" s="36"/>
      <c r="H93" s="24"/>
      <c r="I93" s="25"/>
      <c r="J93" s="25"/>
      <c r="K93" s="25"/>
      <c r="L93" s="25"/>
      <c r="M93" s="25"/>
    </row>
    <row r="94" spans="1:13" s="15" customFormat="1" ht="39" customHeight="1" thickBot="1" x14ac:dyDescent="0.3">
      <c r="A94" s="100" t="s">
        <v>46</v>
      </c>
      <c r="B94" s="101"/>
      <c r="C94" s="101"/>
      <c r="D94" s="101"/>
      <c r="E94" s="101"/>
      <c r="F94" s="101"/>
      <c r="G94" s="101"/>
      <c r="H94" s="101"/>
      <c r="I94" s="101"/>
      <c r="J94" s="101"/>
      <c r="K94" s="101"/>
      <c r="L94" s="101"/>
      <c r="M94" s="102"/>
    </row>
    <row r="95" spans="1:13" s="15" customFormat="1" ht="39" customHeight="1" x14ac:dyDescent="0.25">
      <c r="A95" s="103" t="s">
        <v>7</v>
      </c>
      <c r="B95" s="105" t="s">
        <v>8</v>
      </c>
      <c r="C95" s="106"/>
      <c r="D95" s="107"/>
      <c r="E95" s="111" t="s">
        <v>73</v>
      </c>
      <c r="F95" s="112"/>
      <c r="G95" s="80" t="s">
        <v>74</v>
      </c>
      <c r="H95" s="82" t="s">
        <v>75</v>
      </c>
      <c r="I95" s="84" t="s">
        <v>76</v>
      </c>
      <c r="J95" s="85"/>
      <c r="K95" s="86"/>
      <c r="L95" s="80" t="s">
        <v>77</v>
      </c>
      <c r="M95" s="87" t="s">
        <v>78</v>
      </c>
    </row>
    <row r="96" spans="1:13" s="15" customFormat="1" ht="126" customHeight="1" thickBot="1" x14ac:dyDescent="0.3">
      <c r="A96" s="104"/>
      <c r="B96" s="108"/>
      <c r="C96" s="109"/>
      <c r="D96" s="110"/>
      <c r="E96" s="62" t="s">
        <v>30</v>
      </c>
      <c r="F96" s="62" t="s">
        <v>31</v>
      </c>
      <c r="G96" s="81"/>
      <c r="H96" s="83"/>
      <c r="I96" s="66" t="s">
        <v>79</v>
      </c>
      <c r="J96" s="66" t="s">
        <v>80</v>
      </c>
      <c r="K96" s="66" t="s">
        <v>81</v>
      </c>
      <c r="L96" s="81"/>
      <c r="M96" s="88"/>
    </row>
    <row r="97" spans="1:13" s="15" customFormat="1" ht="19.5" customHeight="1" x14ac:dyDescent="0.25">
      <c r="A97" s="58"/>
      <c r="B97" s="113"/>
      <c r="C97" s="114"/>
      <c r="D97" s="115"/>
      <c r="E97" s="59"/>
      <c r="F97" s="59"/>
      <c r="G97" s="59"/>
      <c r="H97" s="60"/>
      <c r="I97" s="61"/>
      <c r="J97" s="61"/>
      <c r="K97" s="65"/>
      <c r="L97" s="65"/>
      <c r="M97" s="14"/>
    </row>
    <row r="98" spans="1:13" s="15" customFormat="1" ht="39" customHeight="1" x14ac:dyDescent="0.25">
      <c r="A98" s="16">
        <v>1</v>
      </c>
      <c r="B98" s="89" t="s">
        <v>27</v>
      </c>
      <c r="C98" s="90"/>
      <c r="D98" s="91"/>
      <c r="E98" s="17">
        <v>3100</v>
      </c>
      <c r="F98" s="17"/>
      <c r="G98" s="17">
        <v>500</v>
      </c>
      <c r="H98" s="51"/>
      <c r="I98" s="68"/>
      <c r="J98" s="68"/>
      <c r="K98" s="68"/>
      <c r="L98" s="68">
        <f>E98*I98+G98*K98</f>
        <v>0</v>
      </c>
      <c r="M98" s="72">
        <f>H98*L98</f>
        <v>0</v>
      </c>
    </row>
    <row r="99" spans="1:13" s="15" customFormat="1" ht="39" customHeight="1" x14ac:dyDescent="0.25">
      <c r="A99" s="16">
        <v>2</v>
      </c>
      <c r="B99" s="89" t="s">
        <v>28</v>
      </c>
      <c r="C99" s="90"/>
      <c r="D99" s="91"/>
      <c r="E99" s="17">
        <v>5400</v>
      </c>
      <c r="F99" s="17">
        <v>700</v>
      </c>
      <c r="G99" s="17">
        <v>500</v>
      </c>
      <c r="H99" s="51"/>
      <c r="I99" s="68"/>
      <c r="J99" s="68"/>
      <c r="K99" s="68"/>
      <c r="L99" s="68">
        <f>E99*I99+F99*J99+G99*K99</f>
        <v>0</v>
      </c>
      <c r="M99" s="72">
        <f t="shared" ref="M99:M101" si="8">H99*L99</f>
        <v>0</v>
      </c>
    </row>
    <row r="100" spans="1:13" s="15" customFormat="1" ht="39" customHeight="1" x14ac:dyDescent="0.25">
      <c r="A100" s="16" t="s">
        <v>63</v>
      </c>
      <c r="B100" s="89" t="s">
        <v>28</v>
      </c>
      <c r="C100" s="90"/>
      <c r="D100" s="91"/>
      <c r="E100" s="17">
        <v>5400</v>
      </c>
      <c r="F100" s="17">
        <v>1400</v>
      </c>
      <c r="G100" s="17">
        <v>500</v>
      </c>
      <c r="H100" s="51"/>
      <c r="I100" s="68"/>
      <c r="J100" s="68"/>
      <c r="K100" s="68"/>
      <c r="L100" s="68">
        <f>E100*I100+F100*J100+G100*K100</f>
        <v>0</v>
      </c>
      <c r="M100" s="72">
        <f t="shared" si="8"/>
        <v>0</v>
      </c>
    </row>
    <row r="101" spans="1:13" s="15" customFormat="1" ht="39" customHeight="1" thickBot="1" x14ac:dyDescent="0.3">
      <c r="A101" s="16">
        <v>3</v>
      </c>
      <c r="B101" s="89" t="s">
        <v>29</v>
      </c>
      <c r="C101" s="90"/>
      <c r="D101" s="91"/>
      <c r="E101" s="17">
        <v>1800</v>
      </c>
      <c r="F101" s="17"/>
      <c r="G101" s="17">
        <v>500</v>
      </c>
      <c r="H101" s="51"/>
      <c r="I101" s="68"/>
      <c r="J101" s="68"/>
      <c r="K101" s="68"/>
      <c r="L101" s="68">
        <f>E101*I101+G101*K101</f>
        <v>0</v>
      </c>
      <c r="M101" s="72">
        <f t="shared" si="8"/>
        <v>0</v>
      </c>
    </row>
    <row r="102" spans="1:13" s="15" customFormat="1" ht="39" customHeight="1" thickBot="1" x14ac:dyDescent="0.3">
      <c r="A102" s="116" t="s">
        <v>12</v>
      </c>
      <c r="B102" s="117"/>
      <c r="C102" s="117"/>
      <c r="D102" s="118"/>
      <c r="E102" s="53"/>
      <c r="F102" s="53"/>
      <c r="G102" s="53"/>
      <c r="H102" s="52">
        <f>SUM(H98:H101)</f>
        <v>0</v>
      </c>
      <c r="I102" s="54"/>
      <c r="J102" s="55"/>
      <c r="K102" s="54"/>
      <c r="L102" s="73"/>
      <c r="M102" s="74">
        <f>SUM(M98:M101)</f>
        <v>0</v>
      </c>
    </row>
    <row r="103" spans="1:13" s="15" customFormat="1" ht="39" customHeight="1" thickBot="1" x14ac:dyDescent="0.3">
      <c r="A103" s="21"/>
      <c r="B103" s="22"/>
      <c r="C103" s="22"/>
      <c r="D103" s="22"/>
      <c r="E103" s="23"/>
      <c r="F103" s="23"/>
      <c r="G103" s="23"/>
      <c r="H103" s="24"/>
      <c r="I103" s="23"/>
      <c r="J103" s="23"/>
      <c r="K103" s="23"/>
      <c r="L103" s="23"/>
      <c r="M103" s="25"/>
    </row>
    <row r="104" spans="1:13" s="15" customFormat="1" ht="39" customHeight="1" thickBot="1" x14ac:dyDescent="0.3">
      <c r="A104" s="100" t="s">
        <v>47</v>
      </c>
      <c r="B104" s="101"/>
      <c r="C104" s="101"/>
      <c r="D104" s="101"/>
      <c r="E104" s="101"/>
      <c r="F104" s="101"/>
      <c r="G104" s="101"/>
      <c r="H104" s="101"/>
      <c r="I104" s="101"/>
      <c r="J104" s="101"/>
      <c r="K104" s="101"/>
      <c r="L104" s="101"/>
      <c r="M104" s="102"/>
    </row>
    <row r="105" spans="1:13" s="15" customFormat="1" ht="39" customHeight="1" x14ac:dyDescent="0.25">
      <c r="A105" s="103" t="s">
        <v>7</v>
      </c>
      <c r="B105" s="105" t="s">
        <v>8</v>
      </c>
      <c r="C105" s="106"/>
      <c r="D105" s="107"/>
      <c r="E105" s="111" t="s">
        <v>73</v>
      </c>
      <c r="F105" s="112"/>
      <c r="G105" s="80" t="s">
        <v>74</v>
      </c>
      <c r="H105" s="82" t="s">
        <v>75</v>
      </c>
      <c r="I105" s="84" t="s">
        <v>76</v>
      </c>
      <c r="J105" s="85"/>
      <c r="K105" s="86"/>
      <c r="L105" s="80" t="s">
        <v>77</v>
      </c>
      <c r="M105" s="87" t="s">
        <v>78</v>
      </c>
    </row>
    <row r="106" spans="1:13" s="15" customFormat="1" ht="118.5" customHeight="1" thickBot="1" x14ac:dyDescent="0.3">
      <c r="A106" s="104"/>
      <c r="B106" s="108"/>
      <c r="C106" s="109"/>
      <c r="D106" s="110"/>
      <c r="E106" s="62" t="s">
        <v>30</v>
      </c>
      <c r="F106" s="62" t="s">
        <v>31</v>
      </c>
      <c r="G106" s="81"/>
      <c r="H106" s="83"/>
      <c r="I106" s="66" t="s">
        <v>79</v>
      </c>
      <c r="J106" s="66" t="s">
        <v>80</v>
      </c>
      <c r="K106" s="66" t="s">
        <v>81</v>
      </c>
      <c r="L106" s="81"/>
      <c r="M106" s="88"/>
    </row>
    <row r="107" spans="1:13" s="15" customFormat="1" ht="24" customHeight="1" x14ac:dyDescent="0.25">
      <c r="A107" s="58"/>
      <c r="B107" s="113"/>
      <c r="C107" s="114"/>
      <c r="D107" s="115"/>
      <c r="E107" s="59"/>
      <c r="F107" s="59"/>
      <c r="G107" s="59"/>
      <c r="H107" s="60"/>
      <c r="I107" s="61"/>
      <c r="J107" s="61"/>
      <c r="K107" s="65"/>
      <c r="L107" s="65"/>
      <c r="M107" s="14"/>
    </row>
    <row r="108" spans="1:13" s="15" customFormat="1" ht="39" customHeight="1" x14ac:dyDescent="0.25">
      <c r="A108" s="16">
        <v>1</v>
      </c>
      <c r="B108" s="89" t="s">
        <v>27</v>
      </c>
      <c r="C108" s="90"/>
      <c r="D108" s="91"/>
      <c r="E108" s="17">
        <v>3300</v>
      </c>
      <c r="F108" s="17"/>
      <c r="G108" s="17">
        <v>500</v>
      </c>
      <c r="H108" s="51"/>
      <c r="I108" s="68"/>
      <c r="J108" s="68"/>
      <c r="K108" s="68"/>
      <c r="L108" s="68">
        <f>E108*I108+G108*K108</f>
        <v>0</v>
      </c>
      <c r="M108" s="72">
        <f>H108*L108</f>
        <v>0</v>
      </c>
    </row>
    <row r="109" spans="1:13" s="15" customFormat="1" ht="39" customHeight="1" x14ac:dyDescent="0.25">
      <c r="A109" s="16">
        <v>2</v>
      </c>
      <c r="B109" s="89" t="s">
        <v>28</v>
      </c>
      <c r="C109" s="90"/>
      <c r="D109" s="91"/>
      <c r="E109" s="17">
        <v>5800</v>
      </c>
      <c r="F109" s="17">
        <v>700</v>
      </c>
      <c r="G109" s="17">
        <v>500</v>
      </c>
      <c r="H109" s="51"/>
      <c r="I109" s="68"/>
      <c r="J109" s="68"/>
      <c r="K109" s="68"/>
      <c r="L109" s="68">
        <f>E109*I109+F109*J109+G109*K109</f>
        <v>0</v>
      </c>
      <c r="M109" s="72">
        <f t="shared" ref="M109:M110" si="9">H109*L109</f>
        <v>0</v>
      </c>
    </row>
    <row r="110" spans="1:13" s="15" customFormat="1" ht="39" customHeight="1" thickBot="1" x14ac:dyDescent="0.3">
      <c r="A110" s="16">
        <v>3</v>
      </c>
      <c r="B110" s="89" t="s">
        <v>29</v>
      </c>
      <c r="C110" s="90"/>
      <c r="D110" s="91"/>
      <c r="E110" s="17">
        <v>1800</v>
      </c>
      <c r="F110" s="17"/>
      <c r="G110" s="17">
        <v>500</v>
      </c>
      <c r="H110" s="51"/>
      <c r="I110" s="68"/>
      <c r="J110" s="68"/>
      <c r="K110" s="68"/>
      <c r="L110" s="68">
        <f>E110*I110+G110*K110</f>
        <v>0</v>
      </c>
      <c r="M110" s="72">
        <f t="shared" si="9"/>
        <v>0</v>
      </c>
    </row>
    <row r="111" spans="1:13" s="15" customFormat="1" ht="39" customHeight="1" thickBot="1" x14ac:dyDescent="0.3">
      <c r="A111" s="116" t="s">
        <v>12</v>
      </c>
      <c r="B111" s="117"/>
      <c r="C111" s="117"/>
      <c r="D111" s="118"/>
      <c r="E111" s="53"/>
      <c r="F111" s="53"/>
      <c r="G111" s="53"/>
      <c r="H111" s="52">
        <f>SUM(H108:H110)</f>
        <v>0</v>
      </c>
      <c r="I111" s="54"/>
      <c r="J111" s="55"/>
      <c r="K111" s="54"/>
      <c r="L111" s="73"/>
      <c r="M111" s="74">
        <f>SUM(M108:M110)</f>
        <v>0</v>
      </c>
    </row>
    <row r="112" spans="1:13" s="15" customFormat="1" ht="39" customHeight="1" thickBot="1" x14ac:dyDescent="0.3">
      <c r="A112" s="22"/>
      <c r="B112" s="22"/>
      <c r="C112" s="22"/>
      <c r="D112" s="22"/>
      <c r="E112" s="23"/>
      <c r="F112" s="23"/>
      <c r="G112" s="23"/>
      <c r="H112" s="24"/>
      <c r="I112" s="23"/>
      <c r="J112" s="23"/>
      <c r="K112" s="23"/>
      <c r="L112" s="23"/>
      <c r="M112" s="25"/>
    </row>
    <row r="113" spans="1:13" s="15" customFormat="1" ht="39" customHeight="1" thickBot="1" x14ac:dyDescent="0.3">
      <c r="A113" s="100" t="s">
        <v>48</v>
      </c>
      <c r="B113" s="101"/>
      <c r="C113" s="101"/>
      <c r="D113" s="101"/>
      <c r="E113" s="101"/>
      <c r="F113" s="101"/>
      <c r="G113" s="101"/>
      <c r="H113" s="101"/>
      <c r="I113" s="101"/>
      <c r="J113" s="101"/>
      <c r="K113" s="101"/>
      <c r="L113" s="101"/>
      <c r="M113" s="102"/>
    </row>
    <row r="114" spans="1:13" s="15" customFormat="1" ht="39" customHeight="1" x14ac:dyDescent="0.25">
      <c r="A114" s="103" t="s">
        <v>7</v>
      </c>
      <c r="B114" s="105" t="s">
        <v>8</v>
      </c>
      <c r="C114" s="106"/>
      <c r="D114" s="107"/>
      <c r="E114" s="111" t="s">
        <v>73</v>
      </c>
      <c r="F114" s="112"/>
      <c r="G114" s="80" t="s">
        <v>74</v>
      </c>
      <c r="H114" s="82" t="s">
        <v>75</v>
      </c>
      <c r="I114" s="84" t="s">
        <v>76</v>
      </c>
      <c r="J114" s="85"/>
      <c r="K114" s="86"/>
      <c r="L114" s="80" t="s">
        <v>77</v>
      </c>
      <c r="M114" s="87" t="s">
        <v>78</v>
      </c>
    </row>
    <row r="115" spans="1:13" s="15" customFormat="1" ht="120" customHeight="1" thickBot="1" x14ac:dyDescent="0.3">
      <c r="A115" s="104"/>
      <c r="B115" s="108"/>
      <c r="C115" s="109"/>
      <c r="D115" s="110"/>
      <c r="E115" s="62" t="s">
        <v>30</v>
      </c>
      <c r="F115" s="62" t="s">
        <v>31</v>
      </c>
      <c r="G115" s="81"/>
      <c r="H115" s="83"/>
      <c r="I115" s="66" t="s">
        <v>79</v>
      </c>
      <c r="J115" s="66" t="s">
        <v>80</v>
      </c>
      <c r="K115" s="66" t="s">
        <v>81</v>
      </c>
      <c r="L115" s="81"/>
      <c r="M115" s="88"/>
    </row>
    <row r="116" spans="1:13" s="15" customFormat="1" ht="25.5" customHeight="1" x14ac:dyDescent="0.25">
      <c r="A116" s="58"/>
      <c r="B116" s="113"/>
      <c r="C116" s="114"/>
      <c r="D116" s="115"/>
      <c r="E116" s="59"/>
      <c r="F116" s="59"/>
      <c r="G116" s="59"/>
      <c r="H116" s="60"/>
      <c r="I116" s="61"/>
      <c r="J116" s="61"/>
      <c r="K116" s="65"/>
      <c r="L116" s="65"/>
      <c r="M116" s="14"/>
    </row>
    <row r="117" spans="1:13" s="15" customFormat="1" ht="39" customHeight="1" x14ac:dyDescent="0.25">
      <c r="A117" s="16">
        <v>1</v>
      </c>
      <c r="B117" s="89" t="s">
        <v>27</v>
      </c>
      <c r="C117" s="90"/>
      <c r="D117" s="91"/>
      <c r="E117" s="17">
        <v>3300</v>
      </c>
      <c r="F117" s="17"/>
      <c r="G117" s="17">
        <v>500</v>
      </c>
      <c r="H117" s="51"/>
      <c r="I117" s="68"/>
      <c r="J117" s="68"/>
      <c r="K117" s="68"/>
      <c r="L117" s="68">
        <f>E117*I117+G117*K117</f>
        <v>0</v>
      </c>
      <c r="M117" s="72">
        <f>H117*L117</f>
        <v>0</v>
      </c>
    </row>
    <row r="118" spans="1:13" s="15" customFormat="1" ht="39" customHeight="1" x14ac:dyDescent="0.25">
      <c r="A118" s="16">
        <v>2</v>
      </c>
      <c r="B118" s="89" t="s">
        <v>28</v>
      </c>
      <c r="C118" s="90"/>
      <c r="D118" s="91"/>
      <c r="E118" s="17">
        <v>5800</v>
      </c>
      <c r="F118" s="17">
        <v>700</v>
      </c>
      <c r="G118" s="17">
        <v>500</v>
      </c>
      <c r="H118" s="51"/>
      <c r="I118" s="68"/>
      <c r="J118" s="68"/>
      <c r="K118" s="68"/>
      <c r="L118" s="68">
        <f>E118*I118+F118*J118+G118*K118</f>
        <v>0</v>
      </c>
      <c r="M118" s="72">
        <f t="shared" ref="M118:M119" si="10">H118*L118</f>
        <v>0</v>
      </c>
    </row>
    <row r="119" spans="1:13" s="15" customFormat="1" ht="39" customHeight="1" thickBot="1" x14ac:dyDescent="0.3">
      <c r="A119" s="16">
        <v>3</v>
      </c>
      <c r="B119" s="89" t="s">
        <v>29</v>
      </c>
      <c r="C119" s="90"/>
      <c r="D119" s="91"/>
      <c r="E119" s="17">
        <v>1800</v>
      </c>
      <c r="F119" s="17"/>
      <c r="G119" s="17">
        <v>500</v>
      </c>
      <c r="H119" s="51"/>
      <c r="I119" s="68"/>
      <c r="J119" s="68"/>
      <c r="K119" s="68"/>
      <c r="L119" s="68">
        <f>E119*I119+G119*K119</f>
        <v>0</v>
      </c>
      <c r="M119" s="72">
        <f t="shared" si="10"/>
        <v>0</v>
      </c>
    </row>
    <row r="120" spans="1:13" s="15" customFormat="1" ht="39" customHeight="1" thickBot="1" x14ac:dyDescent="0.3">
      <c r="A120" s="116" t="s">
        <v>12</v>
      </c>
      <c r="B120" s="117"/>
      <c r="C120" s="117"/>
      <c r="D120" s="118"/>
      <c r="E120" s="53"/>
      <c r="F120" s="53"/>
      <c r="G120" s="53"/>
      <c r="H120" s="52">
        <f>SUM(H117:H119)</f>
        <v>0</v>
      </c>
      <c r="I120" s="54"/>
      <c r="J120" s="55"/>
      <c r="K120" s="54"/>
      <c r="L120" s="73"/>
      <c r="M120" s="74">
        <f>SUM(M117:M119)</f>
        <v>0</v>
      </c>
    </row>
    <row r="121" spans="1:13" s="15" customFormat="1" ht="39" customHeight="1" thickBot="1" x14ac:dyDescent="0.3">
      <c r="A121" s="22"/>
      <c r="B121" s="22"/>
      <c r="C121" s="22"/>
      <c r="D121" s="22"/>
      <c r="E121" s="23"/>
      <c r="F121" s="23"/>
      <c r="G121" s="23"/>
      <c r="H121" s="24"/>
      <c r="I121" s="23"/>
      <c r="J121" s="23"/>
      <c r="K121" s="23"/>
      <c r="L121" s="23"/>
      <c r="M121" s="25"/>
    </row>
    <row r="122" spans="1:13" s="15" customFormat="1" ht="39" customHeight="1" thickBot="1" x14ac:dyDescent="0.3">
      <c r="A122" s="100" t="s">
        <v>49</v>
      </c>
      <c r="B122" s="101"/>
      <c r="C122" s="101"/>
      <c r="D122" s="101"/>
      <c r="E122" s="101"/>
      <c r="F122" s="101"/>
      <c r="G122" s="101"/>
      <c r="H122" s="101"/>
      <c r="I122" s="101"/>
      <c r="J122" s="101"/>
      <c r="K122" s="101"/>
      <c r="L122" s="101"/>
      <c r="M122" s="102"/>
    </row>
    <row r="123" spans="1:13" s="15" customFormat="1" ht="39" customHeight="1" x14ac:dyDescent="0.25">
      <c r="A123" s="103" t="s">
        <v>7</v>
      </c>
      <c r="B123" s="105" t="s">
        <v>8</v>
      </c>
      <c r="C123" s="106"/>
      <c r="D123" s="107"/>
      <c r="E123" s="111" t="s">
        <v>73</v>
      </c>
      <c r="F123" s="112"/>
      <c r="G123" s="80" t="s">
        <v>74</v>
      </c>
      <c r="H123" s="82" t="s">
        <v>75</v>
      </c>
      <c r="I123" s="84" t="s">
        <v>76</v>
      </c>
      <c r="J123" s="85"/>
      <c r="K123" s="86"/>
      <c r="L123" s="80" t="s">
        <v>77</v>
      </c>
      <c r="M123" s="87" t="s">
        <v>78</v>
      </c>
    </row>
    <row r="124" spans="1:13" s="15" customFormat="1" ht="118.5" customHeight="1" thickBot="1" x14ac:dyDescent="0.3">
      <c r="A124" s="104"/>
      <c r="B124" s="108"/>
      <c r="C124" s="109"/>
      <c r="D124" s="110"/>
      <c r="E124" s="62" t="s">
        <v>30</v>
      </c>
      <c r="F124" s="62" t="s">
        <v>31</v>
      </c>
      <c r="G124" s="81"/>
      <c r="H124" s="83"/>
      <c r="I124" s="66" t="s">
        <v>79</v>
      </c>
      <c r="J124" s="66" t="s">
        <v>80</v>
      </c>
      <c r="K124" s="66" t="s">
        <v>81</v>
      </c>
      <c r="L124" s="81"/>
      <c r="M124" s="88"/>
    </row>
    <row r="125" spans="1:13" s="15" customFormat="1" ht="19.5" customHeight="1" x14ac:dyDescent="0.25">
      <c r="A125" s="58"/>
      <c r="B125" s="113"/>
      <c r="C125" s="114"/>
      <c r="D125" s="115"/>
      <c r="E125" s="59"/>
      <c r="F125" s="59"/>
      <c r="G125" s="59"/>
      <c r="H125" s="60"/>
      <c r="I125" s="61"/>
      <c r="J125" s="61"/>
      <c r="K125" s="65"/>
      <c r="L125" s="65"/>
      <c r="M125" s="14"/>
    </row>
    <row r="126" spans="1:13" s="15" customFormat="1" ht="39" customHeight="1" x14ac:dyDescent="0.25">
      <c r="A126" s="16">
        <v>1</v>
      </c>
      <c r="B126" s="89" t="s">
        <v>27</v>
      </c>
      <c r="C126" s="90"/>
      <c r="D126" s="91"/>
      <c r="E126" s="17">
        <v>3100</v>
      </c>
      <c r="F126" s="17"/>
      <c r="G126" s="17">
        <v>500</v>
      </c>
      <c r="H126" s="51"/>
      <c r="I126" s="68"/>
      <c r="J126" s="68"/>
      <c r="K126" s="68"/>
      <c r="L126" s="68">
        <f>E126*I126+G126*K126</f>
        <v>0</v>
      </c>
      <c r="M126" s="72">
        <f>H126*L126</f>
        <v>0</v>
      </c>
    </row>
    <row r="127" spans="1:13" s="15" customFormat="1" ht="39" customHeight="1" x14ac:dyDescent="0.25">
      <c r="A127" s="16">
        <v>2</v>
      </c>
      <c r="B127" s="89" t="s">
        <v>28</v>
      </c>
      <c r="C127" s="90"/>
      <c r="D127" s="91"/>
      <c r="E127" s="17">
        <v>5400</v>
      </c>
      <c r="F127" s="17">
        <v>700</v>
      </c>
      <c r="G127" s="17">
        <v>500</v>
      </c>
      <c r="H127" s="51"/>
      <c r="I127" s="68"/>
      <c r="J127" s="68"/>
      <c r="K127" s="68"/>
      <c r="L127" s="68">
        <f>E127*I127+F127*J127+G127*K127</f>
        <v>0</v>
      </c>
      <c r="M127" s="72">
        <f t="shared" ref="M127:M128" si="11">H127*L127</f>
        <v>0</v>
      </c>
    </row>
    <row r="128" spans="1:13" s="15" customFormat="1" ht="39" customHeight="1" thickBot="1" x14ac:dyDescent="0.3">
      <c r="A128" s="16">
        <v>3</v>
      </c>
      <c r="B128" s="89" t="s">
        <v>29</v>
      </c>
      <c r="C128" s="90"/>
      <c r="D128" s="91"/>
      <c r="E128" s="17">
        <v>1800</v>
      </c>
      <c r="F128" s="17"/>
      <c r="G128" s="17">
        <v>500</v>
      </c>
      <c r="H128" s="51"/>
      <c r="I128" s="68"/>
      <c r="J128" s="68"/>
      <c r="K128" s="68"/>
      <c r="L128" s="68">
        <f>E128*I128+G128*K128</f>
        <v>0</v>
      </c>
      <c r="M128" s="72">
        <f t="shared" si="11"/>
        <v>0</v>
      </c>
    </row>
    <row r="129" spans="1:13" s="15" customFormat="1" ht="39" customHeight="1" thickBot="1" x14ac:dyDescent="0.3">
      <c r="A129" s="116" t="s">
        <v>12</v>
      </c>
      <c r="B129" s="117"/>
      <c r="C129" s="117"/>
      <c r="D129" s="118"/>
      <c r="E129" s="53"/>
      <c r="F129" s="53"/>
      <c r="G129" s="53"/>
      <c r="H129" s="52">
        <f>SUM(H126:H128)</f>
        <v>0</v>
      </c>
      <c r="I129" s="54"/>
      <c r="J129" s="55"/>
      <c r="K129" s="54"/>
      <c r="L129" s="73"/>
      <c r="M129" s="74">
        <f>SUM(M126:M128)</f>
        <v>0</v>
      </c>
    </row>
    <row r="130" spans="1:13" s="15" customFormat="1" ht="39" customHeight="1" thickBot="1" x14ac:dyDescent="0.3">
      <c r="A130" s="22"/>
      <c r="B130" s="22"/>
      <c r="C130" s="22"/>
      <c r="D130" s="22"/>
      <c r="E130" s="23"/>
      <c r="F130" s="23"/>
      <c r="G130" s="23"/>
      <c r="H130" s="24"/>
      <c r="I130" s="23"/>
      <c r="J130" s="23"/>
      <c r="K130" s="23"/>
      <c r="L130" s="23"/>
      <c r="M130" s="25"/>
    </row>
    <row r="131" spans="1:13" s="15" customFormat="1" ht="39" customHeight="1" thickBot="1" x14ac:dyDescent="0.3">
      <c r="A131" s="100" t="s">
        <v>50</v>
      </c>
      <c r="B131" s="101"/>
      <c r="C131" s="101"/>
      <c r="D131" s="101"/>
      <c r="E131" s="101"/>
      <c r="F131" s="101"/>
      <c r="G131" s="101"/>
      <c r="H131" s="101"/>
      <c r="I131" s="101"/>
      <c r="J131" s="101"/>
      <c r="K131" s="101"/>
      <c r="L131" s="101"/>
      <c r="M131" s="102"/>
    </row>
    <row r="132" spans="1:13" s="15" customFormat="1" ht="39" customHeight="1" x14ac:dyDescent="0.25">
      <c r="A132" s="103" t="s">
        <v>7</v>
      </c>
      <c r="B132" s="105" t="s">
        <v>8</v>
      </c>
      <c r="C132" s="106"/>
      <c r="D132" s="107"/>
      <c r="E132" s="111" t="s">
        <v>73</v>
      </c>
      <c r="F132" s="112"/>
      <c r="G132" s="80" t="s">
        <v>74</v>
      </c>
      <c r="H132" s="82" t="s">
        <v>75</v>
      </c>
      <c r="I132" s="84" t="s">
        <v>76</v>
      </c>
      <c r="J132" s="85"/>
      <c r="K132" s="86"/>
      <c r="L132" s="80" t="s">
        <v>77</v>
      </c>
      <c r="M132" s="87" t="s">
        <v>78</v>
      </c>
    </row>
    <row r="133" spans="1:13" s="15" customFormat="1" ht="125.25" customHeight="1" thickBot="1" x14ac:dyDescent="0.3">
      <c r="A133" s="104"/>
      <c r="B133" s="108"/>
      <c r="C133" s="109"/>
      <c r="D133" s="110"/>
      <c r="E133" s="62" t="s">
        <v>30</v>
      </c>
      <c r="F133" s="62" t="s">
        <v>31</v>
      </c>
      <c r="G133" s="81"/>
      <c r="H133" s="83"/>
      <c r="I133" s="66" t="s">
        <v>79</v>
      </c>
      <c r="J133" s="66" t="s">
        <v>80</v>
      </c>
      <c r="K133" s="66" t="s">
        <v>81</v>
      </c>
      <c r="L133" s="81"/>
      <c r="M133" s="88"/>
    </row>
    <row r="134" spans="1:13" s="15" customFormat="1" ht="19.5" customHeight="1" x14ac:dyDescent="0.25">
      <c r="A134" s="58"/>
      <c r="B134" s="113"/>
      <c r="C134" s="114"/>
      <c r="D134" s="115"/>
      <c r="E134" s="59"/>
      <c r="F134" s="59"/>
      <c r="G134" s="59"/>
      <c r="H134" s="60"/>
      <c r="I134" s="61"/>
      <c r="J134" s="61"/>
      <c r="K134" s="65"/>
      <c r="L134" s="65"/>
      <c r="M134" s="14"/>
    </row>
    <row r="135" spans="1:13" s="15" customFormat="1" ht="39" customHeight="1" x14ac:dyDescent="0.25">
      <c r="A135" s="16">
        <v>1</v>
      </c>
      <c r="B135" s="89" t="s">
        <v>27</v>
      </c>
      <c r="C135" s="90"/>
      <c r="D135" s="91"/>
      <c r="E135" s="17">
        <v>3300</v>
      </c>
      <c r="F135" s="17"/>
      <c r="G135" s="17">
        <v>500</v>
      </c>
      <c r="H135" s="51"/>
      <c r="I135" s="68"/>
      <c r="J135" s="68"/>
      <c r="K135" s="68"/>
      <c r="L135" s="68">
        <f>E135*I135+G135*K135</f>
        <v>0</v>
      </c>
      <c r="M135" s="72">
        <f>H135*L135</f>
        <v>0</v>
      </c>
    </row>
    <row r="136" spans="1:13" s="15" customFormat="1" ht="39" customHeight="1" x14ac:dyDescent="0.25">
      <c r="A136" s="16">
        <v>2</v>
      </c>
      <c r="B136" s="89" t="s">
        <v>28</v>
      </c>
      <c r="C136" s="90"/>
      <c r="D136" s="91"/>
      <c r="E136" s="17">
        <v>5800</v>
      </c>
      <c r="F136" s="17">
        <v>700</v>
      </c>
      <c r="G136" s="17">
        <v>500</v>
      </c>
      <c r="H136" s="51"/>
      <c r="I136" s="68"/>
      <c r="J136" s="68"/>
      <c r="K136" s="68"/>
      <c r="L136" s="68">
        <f>E136*I136+F136*J136+G136*K136</f>
        <v>0</v>
      </c>
      <c r="M136" s="72">
        <f t="shared" ref="M136:M138" si="12">H136*L136</f>
        <v>0</v>
      </c>
    </row>
    <row r="137" spans="1:13" s="15" customFormat="1" ht="39" customHeight="1" x14ac:dyDescent="0.25">
      <c r="A137" s="16" t="s">
        <v>63</v>
      </c>
      <c r="B137" s="89" t="s">
        <v>28</v>
      </c>
      <c r="C137" s="90"/>
      <c r="D137" s="91"/>
      <c r="E137" s="17">
        <v>5800</v>
      </c>
      <c r="F137" s="17">
        <v>1400</v>
      </c>
      <c r="G137" s="17">
        <v>500</v>
      </c>
      <c r="H137" s="51"/>
      <c r="I137" s="68"/>
      <c r="J137" s="68"/>
      <c r="K137" s="68"/>
      <c r="L137" s="68">
        <f>E137*I137+F137*J137+G137*K137</f>
        <v>0</v>
      </c>
      <c r="M137" s="72">
        <f t="shared" si="12"/>
        <v>0</v>
      </c>
    </row>
    <row r="138" spans="1:13" s="15" customFormat="1" ht="39" customHeight="1" thickBot="1" x14ac:dyDescent="0.3">
      <c r="A138" s="16">
        <v>3</v>
      </c>
      <c r="B138" s="89" t="s">
        <v>29</v>
      </c>
      <c r="C138" s="90"/>
      <c r="D138" s="91"/>
      <c r="E138" s="17">
        <v>1800</v>
      </c>
      <c r="F138" s="17"/>
      <c r="G138" s="17">
        <v>500</v>
      </c>
      <c r="H138" s="51"/>
      <c r="I138" s="68"/>
      <c r="J138" s="68"/>
      <c r="K138" s="68"/>
      <c r="L138" s="68">
        <f>E138*I138+G138*K138</f>
        <v>0</v>
      </c>
      <c r="M138" s="72">
        <f t="shared" si="12"/>
        <v>0</v>
      </c>
    </row>
    <row r="139" spans="1:13" s="15" customFormat="1" ht="39" customHeight="1" thickBot="1" x14ac:dyDescent="0.3">
      <c r="A139" s="116" t="s">
        <v>12</v>
      </c>
      <c r="B139" s="117"/>
      <c r="C139" s="117"/>
      <c r="D139" s="118"/>
      <c r="E139" s="53"/>
      <c r="F139" s="53"/>
      <c r="G139" s="53"/>
      <c r="H139" s="52">
        <f>SUM(H135:H138)</f>
        <v>0</v>
      </c>
      <c r="I139" s="54"/>
      <c r="J139" s="55"/>
      <c r="K139" s="54"/>
      <c r="L139" s="73"/>
      <c r="M139" s="74">
        <f>SUM(M135:M138)</f>
        <v>0</v>
      </c>
    </row>
    <row r="140" spans="1:13" s="15" customFormat="1" ht="39" customHeight="1" thickBot="1" x14ac:dyDescent="0.3">
      <c r="A140" s="35"/>
      <c r="B140" s="36"/>
      <c r="C140" s="36"/>
      <c r="D140" s="36"/>
      <c r="E140" s="36"/>
      <c r="F140" s="36"/>
      <c r="G140" s="36"/>
      <c r="H140" s="24"/>
      <c r="I140" s="25"/>
      <c r="J140" s="25"/>
      <c r="K140" s="25"/>
      <c r="L140" s="25"/>
      <c r="M140" s="25"/>
    </row>
    <row r="141" spans="1:13" s="15" customFormat="1" ht="39" customHeight="1" thickBot="1" x14ac:dyDescent="0.3">
      <c r="A141" s="100" t="s">
        <v>54</v>
      </c>
      <c r="B141" s="101"/>
      <c r="C141" s="101"/>
      <c r="D141" s="101"/>
      <c r="E141" s="101"/>
      <c r="F141" s="101"/>
      <c r="G141" s="101"/>
      <c r="H141" s="101"/>
      <c r="I141" s="101"/>
      <c r="J141" s="101"/>
      <c r="K141" s="101"/>
      <c r="L141" s="101"/>
      <c r="M141" s="102"/>
    </row>
    <row r="142" spans="1:13" s="15" customFormat="1" ht="39" customHeight="1" x14ac:dyDescent="0.25">
      <c r="A142" s="103" t="s">
        <v>7</v>
      </c>
      <c r="B142" s="105" t="s">
        <v>8</v>
      </c>
      <c r="C142" s="106"/>
      <c r="D142" s="107"/>
      <c r="E142" s="111" t="s">
        <v>73</v>
      </c>
      <c r="F142" s="112"/>
      <c r="G142" s="80" t="s">
        <v>74</v>
      </c>
      <c r="H142" s="82" t="s">
        <v>75</v>
      </c>
      <c r="I142" s="84" t="s">
        <v>76</v>
      </c>
      <c r="J142" s="85"/>
      <c r="K142" s="86"/>
      <c r="L142" s="80" t="s">
        <v>77</v>
      </c>
      <c r="M142" s="87" t="s">
        <v>78</v>
      </c>
    </row>
    <row r="143" spans="1:13" s="15" customFormat="1" ht="123.75" customHeight="1" thickBot="1" x14ac:dyDescent="0.3">
      <c r="A143" s="104"/>
      <c r="B143" s="108"/>
      <c r="C143" s="109"/>
      <c r="D143" s="110"/>
      <c r="E143" s="62" t="s">
        <v>30</v>
      </c>
      <c r="F143" s="62" t="s">
        <v>31</v>
      </c>
      <c r="G143" s="81"/>
      <c r="H143" s="83"/>
      <c r="I143" s="66" t="s">
        <v>79</v>
      </c>
      <c r="J143" s="66" t="s">
        <v>80</v>
      </c>
      <c r="K143" s="66" t="s">
        <v>81</v>
      </c>
      <c r="L143" s="81"/>
      <c r="M143" s="88"/>
    </row>
    <row r="144" spans="1:13" s="15" customFormat="1" ht="19.5" customHeight="1" x14ac:dyDescent="0.25">
      <c r="A144" s="58"/>
      <c r="B144" s="113"/>
      <c r="C144" s="114"/>
      <c r="D144" s="115"/>
      <c r="E144" s="59"/>
      <c r="F144" s="59"/>
      <c r="G144" s="59"/>
      <c r="H144" s="60"/>
      <c r="I144" s="61"/>
      <c r="J144" s="61"/>
      <c r="K144" s="65"/>
      <c r="L144" s="65"/>
      <c r="M144" s="14"/>
    </row>
    <row r="145" spans="1:13" s="15" customFormat="1" ht="39" customHeight="1" x14ac:dyDescent="0.25">
      <c r="A145" s="16">
        <v>1</v>
      </c>
      <c r="B145" s="89" t="s">
        <v>27</v>
      </c>
      <c r="C145" s="90"/>
      <c r="D145" s="91"/>
      <c r="E145" s="17">
        <v>2900</v>
      </c>
      <c r="F145" s="17"/>
      <c r="G145" s="17">
        <v>500</v>
      </c>
      <c r="H145" s="51"/>
      <c r="I145" s="68"/>
      <c r="J145" s="68"/>
      <c r="K145" s="68"/>
      <c r="L145" s="68">
        <f>E145*I145+G145*K145</f>
        <v>0</v>
      </c>
      <c r="M145" s="72">
        <f>H145*L145</f>
        <v>0</v>
      </c>
    </row>
    <row r="146" spans="1:13" s="15" customFormat="1" ht="39" customHeight="1" x14ac:dyDescent="0.25">
      <c r="A146" s="16">
        <v>2</v>
      </c>
      <c r="B146" s="89" t="s">
        <v>28</v>
      </c>
      <c r="C146" s="90"/>
      <c r="D146" s="91"/>
      <c r="E146" s="17">
        <v>5000</v>
      </c>
      <c r="F146" s="17">
        <v>700</v>
      </c>
      <c r="G146" s="17">
        <v>500</v>
      </c>
      <c r="H146" s="51"/>
      <c r="I146" s="68"/>
      <c r="J146" s="68"/>
      <c r="K146" s="68"/>
      <c r="L146" s="68">
        <f>E146*I146+F146*J146+G146*K146</f>
        <v>0</v>
      </c>
      <c r="M146" s="72">
        <f t="shared" ref="M146:M147" si="13">H146*L146</f>
        <v>0</v>
      </c>
    </row>
    <row r="147" spans="1:13" s="15" customFormat="1" ht="39" customHeight="1" thickBot="1" x14ac:dyDescent="0.3">
      <c r="A147" s="16">
        <v>3</v>
      </c>
      <c r="B147" s="89" t="s">
        <v>29</v>
      </c>
      <c r="C147" s="90"/>
      <c r="D147" s="91"/>
      <c r="E147" s="17">
        <v>1800</v>
      </c>
      <c r="F147" s="17"/>
      <c r="G147" s="17">
        <v>500</v>
      </c>
      <c r="H147" s="51"/>
      <c r="I147" s="68"/>
      <c r="J147" s="68"/>
      <c r="K147" s="68"/>
      <c r="L147" s="68">
        <f>E147*I147+G147*K147</f>
        <v>0</v>
      </c>
      <c r="M147" s="72">
        <f t="shared" si="13"/>
        <v>0</v>
      </c>
    </row>
    <row r="148" spans="1:13" s="15" customFormat="1" ht="39" customHeight="1" thickBot="1" x14ac:dyDescent="0.3">
      <c r="A148" s="116" t="s">
        <v>12</v>
      </c>
      <c r="B148" s="117"/>
      <c r="C148" s="117"/>
      <c r="D148" s="118"/>
      <c r="E148" s="53"/>
      <c r="F148" s="53"/>
      <c r="G148" s="53"/>
      <c r="H148" s="52">
        <f>SUM(H145:H147)</f>
        <v>0</v>
      </c>
      <c r="I148" s="54"/>
      <c r="J148" s="55"/>
      <c r="K148" s="54"/>
      <c r="L148" s="73"/>
      <c r="M148" s="74">
        <f>SUM(M145:M147)</f>
        <v>0</v>
      </c>
    </row>
    <row r="149" spans="1:13" s="15" customFormat="1" ht="39" customHeight="1" thickBot="1" x14ac:dyDescent="0.3">
      <c r="A149" s="21"/>
      <c r="B149" s="22"/>
      <c r="C149" s="22"/>
      <c r="D149" s="22"/>
      <c r="E149" s="23"/>
      <c r="F149" s="23"/>
      <c r="G149" s="23"/>
      <c r="H149" s="24"/>
      <c r="I149" s="23"/>
      <c r="J149" s="23"/>
      <c r="K149" s="23"/>
      <c r="L149" s="23"/>
      <c r="M149" s="25"/>
    </row>
    <row r="150" spans="1:13" s="15" customFormat="1" ht="39" customHeight="1" thickBot="1" x14ac:dyDescent="0.3">
      <c r="A150" s="100" t="s">
        <v>55</v>
      </c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  <c r="L150" s="101"/>
      <c r="M150" s="102"/>
    </row>
    <row r="151" spans="1:13" s="15" customFormat="1" ht="39" customHeight="1" x14ac:dyDescent="0.25">
      <c r="A151" s="103" t="s">
        <v>7</v>
      </c>
      <c r="B151" s="105" t="s">
        <v>8</v>
      </c>
      <c r="C151" s="106"/>
      <c r="D151" s="107"/>
      <c r="E151" s="111" t="s">
        <v>73</v>
      </c>
      <c r="F151" s="112"/>
      <c r="G151" s="80" t="s">
        <v>74</v>
      </c>
      <c r="H151" s="82" t="s">
        <v>75</v>
      </c>
      <c r="I151" s="84" t="s">
        <v>76</v>
      </c>
      <c r="J151" s="85"/>
      <c r="K151" s="86"/>
      <c r="L151" s="80" t="s">
        <v>77</v>
      </c>
      <c r="M151" s="87" t="s">
        <v>78</v>
      </c>
    </row>
    <row r="152" spans="1:13" s="15" customFormat="1" ht="114" customHeight="1" thickBot="1" x14ac:dyDescent="0.3">
      <c r="A152" s="104"/>
      <c r="B152" s="108"/>
      <c r="C152" s="109"/>
      <c r="D152" s="110"/>
      <c r="E152" s="62" t="s">
        <v>30</v>
      </c>
      <c r="F152" s="62" t="s">
        <v>31</v>
      </c>
      <c r="G152" s="81"/>
      <c r="H152" s="83"/>
      <c r="I152" s="66" t="s">
        <v>79</v>
      </c>
      <c r="J152" s="66" t="s">
        <v>80</v>
      </c>
      <c r="K152" s="66" t="s">
        <v>81</v>
      </c>
      <c r="L152" s="81"/>
      <c r="M152" s="88"/>
    </row>
    <row r="153" spans="1:13" s="15" customFormat="1" ht="19.5" customHeight="1" x14ac:dyDescent="0.25">
      <c r="A153" s="58"/>
      <c r="B153" s="113"/>
      <c r="C153" s="114"/>
      <c r="D153" s="115"/>
      <c r="E153" s="59"/>
      <c r="F153" s="59"/>
      <c r="G153" s="59"/>
      <c r="H153" s="60"/>
      <c r="I153" s="61"/>
      <c r="J153" s="61"/>
      <c r="K153" s="65"/>
      <c r="L153" s="65"/>
      <c r="M153" s="14"/>
    </row>
    <row r="154" spans="1:13" s="15" customFormat="1" ht="39" customHeight="1" x14ac:dyDescent="0.25">
      <c r="A154" s="16">
        <v>1</v>
      </c>
      <c r="B154" s="89" t="s">
        <v>27</v>
      </c>
      <c r="C154" s="90"/>
      <c r="D154" s="91"/>
      <c r="E154" s="17">
        <v>2900</v>
      </c>
      <c r="F154" s="17"/>
      <c r="G154" s="17">
        <v>500</v>
      </c>
      <c r="H154" s="51"/>
      <c r="I154" s="68"/>
      <c r="J154" s="68"/>
      <c r="K154" s="68"/>
      <c r="L154" s="68">
        <f>E154*I154+G154*K154</f>
        <v>0</v>
      </c>
      <c r="M154" s="72">
        <f>H154*L154</f>
        <v>0</v>
      </c>
    </row>
    <row r="155" spans="1:13" s="15" customFormat="1" ht="39" customHeight="1" x14ac:dyDescent="0.25">
      <c r="A155" s="16">
        <v>2</v>
      </c>
      <c r="B155" s="89" t="s">
        <v>28</v>
      </c>
      <c r="C155" s="90"/>
      <c r="D155" s="91"/>
      <c r="E155" s="17">
        <v>5000</v>
      </c>
      <c r="F155" s="17">
        <v>700</v>
      </c>
      <c r="G155" s="17">
        <v>500</v>
      </c>
      <c r="H155" s="51"/>
      <c r="I155" s="68"/>
      <c r="J155" s="68"/>
      <c r="K155" s="68"/>
      <c r="L155" s="68">
        <f>E155*I155+F155*J155+G155*K155</f>
        <v>0</v>
      </c>
      <c r="M155" s="72">
        <f t="shared" ref="M155:M157" si="14">H155*L155</f>
        <v>0</v>
      </c>
    </row>
    <row r="156" spans="1:13" s="15" customFormat="1" ht="39" customHeight="1" x14ac:dyDescent="0.25">
      <c r="A156" s="16" t="s">
        <v>63</v>
      </c>
      <c r="B156" s="89" t="s">
        <v>28</v>
      </c>
      <c r="C156" s="90"/>
      <c r="D156" s="91"/>
      <c r="E156" s="17">
        <v>5000</v>
      </c>
      <c r="F156" s="17">
        <v>1400</v>
      </c>
      <c r="G156" s="17">
        <v>500</v>
      </c>
      <c r="H156" s="51"/>
      <c r="I156" s="68"/>
      <c r="J156" s="68"/>
      <c r="K156" s="68"/>
      <c r="L156" s="68">
        <f>E156*I156+F156*J156+G156*K156</f>
        <v>0</v>
      </c>
      <c r="M156" s="72">
        <f t="shared" si="14"/>
        <v>0</v>
      </c>
    </row>
    <row r="157" spans="1:13" s="15" customFormat="1" ht="39" customHeight="1" thickBot="1" x14ac:dyDescent="0.3">
      <c r="A157" s="16">
        <v>3</v>
      </c>
      <c r="B157" s="89" t="s">
        <v>29</v>
      </c>
      <c r="C157" s="90"/>
      <c r="D157" s="91"/>
      <c r="E157" s="17">
        <v>1800</v>
      </c>
      <c r="F157" s="17"/>
      <c r="G157" s="17">
        <v>500</v>
      </c>
      <c r="H157" s="51"/>
      <c r="I157" s="68"/>
      <c r="J157" s="68"/>
      <c r="K157" s="68"/>
      <c r="L157" s="68">
        <f>E157*I157+G157*K157</f>
        <v>0</v>
      </c>
      <c r="M157" s="72">
        <f t="shared" si="14"/>
        <v>0</v>
      </c>
    </row>
    <row r="158" spans="1:13" s="15" customFormat="1" ht="39" customHeight="1" thickBot="1" x14ac:dyDescent="0.3">
      <c r="A158" s="116" t="s">
        <v>12</v>
      </c>
      <c r="B158" s="117"/>
      <c r="C158" s="117"/>
      <c r="D158" s="118"/>
      <c r="E158" s="53"/>
      <c r="F158" s="53"/>
      <c r="G158" s="53"/>
      <c r="H158" s="52">
        <f>SUM(H154:H157)</f>
        <v>0</v>
      </c>
      <c r="I158" s="54"/>
      <c r="J158" s="55"/>
      <c r="K158" s="54"/>
      <c r="L158" s="73"/>
      <c r="M158" s="74">
        <f>SUM(M154:M157)</f>
        <v>0</v>
      </c>
    </row>
    <row r="159" spans="1:13" s="15" customFormat="1" ht="39" customHeight="1" thickBot="1" x14ac:dyDescent="0.3">
      <c r="A159" s="22"/>
      <c r="B159" s="22"/>
      <c r="C159" s="22"/>
      <c r="D159" s="22"/>
      <c r="E159" s="23"/>
      <c r="F159" s="23"/>
      <c r="G159" s="23"/>
      <c r="H159" s="24"/>
      <c r="I159" s="23"/>
      <c r="J159" s="23"/>
      <c r="K159" s="23"/>
      <c r="L159" s="23"/>
      <c r="M159" s="25"/>
    </row>
    <row r="160" spans="1:13" s="15" customFormat="1" ht="39" customHeight="1" thickBot="1" x14ac:dyDescent="0.3">
      <c r="A160" s="100" t="s">
        <v>56</v>
      </c>
      <c r="B160" s="101"/>
      <c r="C160" s="101"/>
      <c r="D160" s="101"/>
      <c r="E160" s="101"/>
      <c r="F160" s="101"/>
      <c r="G160" s="101"/>
      <c r="H160" s="101"/>
      <c r="I160" s="101"/>
      <c r="J160" s="101"/>
      <c r="K160" s="101"/>
      <c r="L160" s="101"/>
      <c r="M160" s="102"/>
    </row>
    <row r="161" spans="1:13" s="15" customFormat="1" ht="39" customHeight="1" x14ac:dyDescent="0.25">
      <c r="A161" s="103" t="s">
        <v>7</v>
      </c>
      <c r="B161" s="105" t="s">
        <v>8</v>
      </c>
      <c r="C161" s="106"/>
      <c r="D161" s="107"/>
      <c r="E161" s="111" t="s">
        <v>73</v>
      </c>
      <c r="F161" s="112"/>
      <c r="G161" s="80" t="s">
        <v>74</v>
      </c>
      <c r="H161" s="82" t="s">
        <v>75</v>
      </c>
      <c r="I161" s="84" t="s">
        <v>76</v>
      </c>
      <c r="J161" s="85"/>
      <c r="K161" s="86"/>
      <c r="L161" s="80" t="s">
        <v>77</v>
      </c>
      <c r="M161" s="87" t="s">
        <v>78</v>
      </c>
    </row>
    <row r="162" spans="1:13" s="15" customFormat="1" ht="111" customHeight="1" thickBot="1" x14ac:dyDescent="0.3">
      <c r="A162" s="104"/>
      <c r="B162" s="108"/>
      <c r="C162" s="109"/>
      <c r="D162" s="110"/>
      <c r="E162" s="62" t="s">
        <v>30</v>
      </c>
      <c r="F162" s="62" t="s">
        <v>31</v>
      </c>
      <c r="G162" s="81"/>
      <c r="H162" s="83"/>
      <c r="I162" s="66" t="s">
        <v>79</v>
      </c>
      <c r="J162" s="66" t="s">
        <v>80</v>
      </c>
      <c r="K162" s="66" t="s">
        <v>81</v>
      </c>
      <c r="L162" s="81"/>
      <c r="M162" s="88"/>
    </row>
    <row r="163" spans="1:13" s="15" customFormat="1" ht="24" customHeight="1" x14ac:dyDescent="0.25">
      <c r="A163" s="58"/>
      <c r="B163" s="113"/>
      <c r="C163" s="114"/>
      <c r="D163" s="115"/>
      <c r="E163" s="59"/>
      <c r="F163" s="59"/>
      <c r="G163" s="59"/>
      <c r="H163" s="60"/>
      <c r="I163" s="61"/>
      <c r="J163" s="61"/>
      <c r="K163" s="65"/>
      <c r="L163" s="65"/>
      <c r="M163" s="14"/>
    </row>
    <row r="164" spans="1:13" s="15" customFormat="1" ht="39" customHeight="1" x14ac:dyDescent="0.25">
      <c r="A164" s="16">
        <v>1</v>
      </c>
      <c r="B164" s="89" t="s">
        <v>27</v>
      </c>
      <c r="C164" s="90"/>
      <c r="D164" s="91"/>
      <c r="E164" s="17">
        <v>2900</v>
      </c>
      <c r="F164" s="17"/>
      <c r="G164" s="17">
        <v>500</v>
      </c>
      <c r="H164" s="51"/>
      <c r="I164" s="68"/>
      <c r="J164" s="68"/>
      <c r="K164" s="68"/>
      <c r="L164" s="68">
        <f>E164*I164+G164*K164</f>
        <v>0</v>
      </c>
      <c r="M164" s="72">
        <f>H164*L164</f>
        <v>0</v>
      </c>
    </row>
    <row r="165" spans="1:13" s="15" customFormat="1" ht="39" customHeight="1" x14ac:dyDescent="0.25">
      <c r="A165" s="16">
        <v>2</v>
      </c>
      <c r="B165" s="89" t="s">
        <v>28</v>
      </c>
      <c r="C165" s="90"/>
      <c r="D165" s="91"/>
      <c r="E165" s="17">
        <v>5000</v>
      </c>
      <c r="F165" s="17">
        <v>700</v>
      </c>
      <c r="G165" s="17">
        <v>500</v>
      </c>
      <c r="H165" s="51"/>
      <c r="I165" s="68"/>
      <c r="J165" s="68"/>
      <c r="K165" s="68"/>
      <c r="L165" s="68">
        <f>E165*I165+F165*J165+G165*K165</f>
        <v>0</v>
      </c>
      <c r="M165" s="72">
        <f t="shared" ref="M165:M167" si="15">H165*L165</f>
        <v>0</v>
      </c>
    </row>
    <row r="166" spans="1:13" s="15" customFormat="1" ht="39" customHeight="1" x14ac:dyDescent="0.25">
      <c r="A166" s="16" t="s">
        <v>63</v>
      </c>
      <c r="B166" s="89" t="s">
        <v>28</v>
      </c>
      <c r="C166" s="90"/>
      <c r="D166" s="91"/>
      <c r="E166" s="17">
        <v>5000</v>
      </c>
      <c r="F166" s="17">
        <v>1400</v>
      </c>
      <c r="G166" s="17">
        <v>500</v>
      </c>
      <c r="H166" s="51"/>
      <c r="I166" s="68"/>
      <c r="J166" s="68"/>
      <c r="K166" s="68"/>
      <c r="L166" s="68">
        <f>E166*I166+F166*J166+G166*K166</f>
        <v>0</v>
      </c>
      <c r="M166" s="72">
        <f t="shared" si="15"/>
        <v>0</v>
      </c>
    </row>
    <row r="167" spans="1:13" s="15" customFormat="1" ht="39" customHeight="1" thickBot="1" x14ac:dyDescent="0.3">
      <c r="A167" s="16">
        <v>3</v>
      </c>
      <c r="B167" s="89" t="s">
        <v>29</v>
      </c>
      <c r="C167" s="90"/>
      <c r="D167" s="91"/>
      <c r="E167" s="17">
        <v>1800</v>
      </c>
      <c r="F167" s="17"/>
      <c r="G167" s="17">
        <v>500</v>
      </c>
      <c r="H167" s="51"/>
      <c r="I167" s="68"/>
      <c r="J167" s="68"/>
      <c r="K167" s="68"/>
      <c r="L167" s="68">
        <f>E167*I167+G167*K167</f>
        <v>0</v>
      </c>
      <c r="M167" s="72">
        <f t="shared" si="15"/>
        <v>0</v>
      </c>
    </row>
    <row r="168" spans="1:13" s="15" customFormat="1" ht="39" customHeight="1" thickBot="1" x14ac:dyDescent="0.3">
      <c r="A168" s="116" t="s">
        <v>12</v>
      </c>
      <c r="B168" s="117"/>
      <c r="C168" s="117"/>
      <c r="D168" s="118"/>
      <c r="E168" s="53"/>
      <c r="F168" s="53"/>
      <c r="G168" s="53"/>
      <c r="H168" s="52">
        <f>SUM(H164:H167)</f>
        <v>0</v>
      </c>
      <c r="I168" s="54"/>
      <c r="J168" s="55"/>
      <c r="K168" s="54"/>
      <c r="L168" s="73"/>
      <c r="M168" s="74">
        <f>SUM(M164:M167)</f>
        <v>0</v>
      </c>
    </row>
    <row r="169" spans="1:13" s="15" customFormat="1" ht="39" customHeight="1" thickBot="1" x14ac:dyDescent="0.3">
      <c r="A169" s="35"/>
      <c r="B169" s="36"/>
      <c r="C169" s="36"/>
      <c r="D169" s="36"/>
      <c r="E169" s="36"/>
      <c r="F169" s="36"/>
      <c r="G169" s="36"/>
      <c r="H169" s="24"/>
      <c r="I169" s="25"/>
      <c r="J169" s="25"/>
      <c r="K169" s="25"/>
      <c r="L169" s="25"/>
      <c r="M169" s="25"/>
    </row>
    <row r="170" spans="1:13" s="15" customFormat="1" ht="39" customHeight="1" thickBot="1" x14ac:dyDescent="0.3">
      <c r="A170" s="100" t="s">
        <v>59</v>
      </c>
      <c r="B170" s="101"/>
      <c r="C170" s="101"/>
      <c r="D170" s="101"/>
      <c r="E170" s="101"/>
      <c r="F170" s="101"/>
      <c r="G170" s="101"/>
      <c r="H170" s="101"/>
      <c r="I170" s="101"/>
      <c r="J170" s="101"/>
      <c r="K170" s="101"/>
      <c r="L170" s="101"/>
      <c r="M170" s="102"/>
    </row>
    <row r="171" spans="1:13" s="15" customFormat="1" ht="39" customHeight="1" x14ac:dyDescent="0.25">
      <c r="A171" s="103" t="s">
        <v>7</v>
      </c>
      <c r="B171" s="105" t="s">
        <v>8</v>
      </c>
      <c r="C171" s="106"/>
      <c r="D171" s="107"/>
      <c r="E171" s="111" t="s">
        <v>73</v>
      </c>
      <c r="F171" s="112"/>
      <c r="G171" s="80" t="s">
        <v>74</v>
      </c>
      <c r="H171" s="82" t="s">
        <v>75</v>
      </c>
      <c r="I171" s="84" t="s">
        <v>76</v>
      </c>
      <c r="J171" s="85"/>
      <c r="K171" s="86"/>
      <c r="L171" s="80" t="s">
        <v>77</v>
      </c>
      <c r="M171" s="87" t="s">
        <v>78</v>
      </c>
    </row>
    <row r="172" spans="1:13" s="15" customFormat="1" ht="149.25" customHeight="1" thickBot="1" x14ac:dyDescent="0.3">
      <c r="A172" s="104"/>
      <c r="B172" s="108"/>
      <c r="C172" s="109"/>
      <c r="D172" s="110"/>
      <c r="E172" s="62" t="s">
        <v>30</v>
      </c>
      <c r="F172" s="62" t="s">
        <v>31</v>
      </c>
      <c r="G172" s="81"/>
      <c r="H172" s="83"/>
      <c r="I172" s="66" t="s">
        <v>79</v>
      </c>
      <c r="J172" s="66" t="s">
        <v>80</v>
      </c>
      <c r="K172" s="66" t="s">
        <v>81</v>
      </c>
      <c r="L172" s="81"/>
      <c r="M172" s="88"/>
    </row>
    <row r="173" spans="1:13" s="15" customFormat="1" ht="19.5" customHeight="1" x14ac:dyDescent="0.25">
      <c r="A173" s="58"/>
      <c r="B173" s="113"/>
      <c r="C173" s="114"/>
      <c r="D173" s="115"/>
      <c r="E173" s="59"/>
      <c r="F173" s="59"/>
      <c r="G173" s="59"/>
      <c r="H173" s="60"/>
      <c r="I173" s="61"/>
      <c r="J173" s="61"/>
      <c r="K173" s="65"/>
      <c r="L173" s="65"/>
      <c r="M173" s="14"/>
    </row>
    <row r="174" spans="1:13" s="15" customFormat="1" ht="39" customHeight="1" x14ac:dyDescent="0.25">
      <c r="A174" s="16">
        <v>1</v>
      </c>
      <c r="B174" s="89" t="s">
        <v>27</v>
      </c>
      <c r="C174" s="90"/>
      <c r="D174" s="91"/>
      <c r="E174" s="17">
        <v>3300</v>
      </c>
      <c r="F174" s="17"/>
      <c r="G174" s="17">
        <v>500</v>
      </c>
      <c r="H174" s="51"/>
      <c r="I174" s="68"/>
      <c r="J174" s="68"/>
      <c r="K174" s="68"/>
      <c r="L174" s="68">
        <f>E174*I174+G174*K174</f>
        <v>0</v>
      </c>
      <c r="M174" s="72">
        <f>H174*L174</f>
        <v>0</v>
      </c>
    </row>
    <row r="175" spans="1:13" s="15" customFormat="1" ht="39" customHeight="1" x14ac:dyDescent="0.25">
      <c r="A175" s="16">
        <v>2</v>
      </c>
      <c r="B175" s="89" t="s">
        <v>28</v>
      </c>
      <c r="C175" s="90"/>
      <c r="D175" s="91"/>
      <c r="E175" s="17">
        <v>5800</v>
      </c>
      <c r="F175" s="17">
        <v>700</v>
      </c>
      <c r="G175" s="17">
        <v>500</v>
      </c>
      <c r="H175" s="51"/>
      <c r="I175" s="68"/>
      <c r="J175" s="68"/>
      <c r="K175" s="68"/>
      <c r="L175" s="68">
        <f>E175*I175+F175*J175+G175*K175</f>
        <v>0</v>
      </c>
      <c r="M175" s="72">
        <f t="shared" ref="M175:M176" si="16">H175*L175</f>
        <v>0</v>
      </c>
    </row>
    <row r="176" spans="1:13" s="15" customFormat="1" ht="39" customHeight="1" thickBot="1" x14ac:dyDescent="0.3">
      <c r="A176" s="16">
        <v>3</v>
      </c>
      <c r="B176" s="89" t="s">
        <v>29</v>
      </c>
      <c r="C176" s="90"/>
      <c r="D176" s="91"/>
      <c r="E176" s="17">
        <v>1800</v>
      </c>
      <c r="F176" s="17"/>
      <c r="G176" s="17">
        <v>500</v>
      </c>
      <c r="H176" s="51"/>
      <c r="I176" s="68"/>
      <c r="J176" s="68"/>
      <c r="K176" s="68"/>
      <c r="L176" s="68">
        <f>E176*I176+G176*K176</f>
        <v>0</v>
      </c>
      <c r="M176" s="72">
        <f t="shared" si="16"/>
        <v>0</v>
      </c>
    </row>
    <row r="177" spans="1:13" s="15" customFormat="1" ht="39" customHeight="1" thickBot="1" x14ac:dyDescent="0.3">
      <c r="A177" s="116" t="s">
        <v>12</v>
      </c>
      <c r="B177" s="117"/>
      <c r="C177" s="117"/>
      <c r="D177" s="118"/>
      <c r="E177" s="53"/>
      <c r="F177" s="53"/>
      <c r="G177" s="53"/>
      <c r="H177" s="52">
        <f>SUM(H174:H176)</f>
        <v>0</v>
      </c>
      <c r="I177" s="54"/>
      <c r="J177" s="55"/>
      <c r="K177" s="54"/>
      <c r="L177" s="73"/>
      <c r="M177" s="74">
        <f>SUM(M174:M176)</f>
        <v>0</v>
      </c>
    </row>
    <row r="178" spans="1:13" s="15" customFormat="1" ht="39" customHeight="1" thickBot="1" x14ac:dyDescent="0.3">
      <c r="A178" s="35"/>
      <c r="B178" s="36"/>
      <c r="C178" s="36"/>
      <c r="D178" s="36"/>
      <c r="E178" s="36"/>
      <c r="F178" s="36"/>
      <c r="G178" s="36"/>
      <c r="H178" s="24"/>
      <c r="I178" s="25"/>
      <c r="J178" s="25"/>
      <c r="K178" s="25"/>
      <c r="L178" s="25"/>
      <c r="M178" s="25"/>
    </row>
    <row r="179" spans="1:13" s="15" customFormat="1" ht="39" customHeight="1" thickBot="1" x14ac:dyDescent="0.3">
      <c r="A179" s="100" t="s">
        <v>62</v>
      </c>
      <c r="B179" s="101"/>
      <c r="C179" s="101"/>
      <c r="D179" s="101"/>
      <c r="E179" s="101"/>
      <c r="F179" s="101"/>
      <c r="G179" s="101"/>
      <c r="H179" s="101"/>
      <c r="I179" s="101"/>
      <c r="J179" s="101"/>
      <c r="K179" s="101"/>
      <c r="L179" s="101"/>
      <c r="M179" s="102"/>
    </row>
    <row r="180" spans="1:13" s="15" customFormat="1" ht="39" customHeight="1" x14ac:dyDescent="0.25">
      <c r="A180" s="103" t="s">
        <v>7</v>
      </c>
      <c r="B180" s="105" t="s">
        <v>8</v>
      </c>
      <c r="C180" s="106"/>
      <c r="D180" s="107"/>
      <c r="E180" s="111" t="s">
        <v>73</v>
      </c>
      <c r="F180" s="112"/>
      <c r="G180" s="80" t="s">
        <v>74</v>
      </c>
      <c r="H180" s="82" t="s">
        <v>75</v>
      </c>
      <c r="I180" s="84" t="s">
        <v>76</v>
      </c>
      <c r="J180" s="85"/>
      <c r="K180" s="86"/>
      <c r="L180" s="80" t="s">
        <v>77</v>
      </c>
      <c r="M180" s="87" t="s">
        <v>78</v>
      </c>
    </row>
    <row r="181" spans="1:13" s="15" customFormat="1" ht="99" customHeight="1" thickBot="1" x14ac:dyDescent="0.3">
      <c r="A181" s="104"/>
      <c r="B181" s="108"/>
      <c r="C181" s="109"/>
      <c r="D181" s="110"/>
      <c r="E181" s="62" t="s">
        <v>30</v>
      </c>
      <c r="F181" s="62" t="s">
        <v>31</v>
      </c>
      <c r="G181" s="81"/>
      <c r="H181" s="83"/>
      <c r="I181" s="66" t="s">
        <v>79</v>
      </c>
      <c r="J181" s="66" t="s">
        <v>80</v>
      </c>
      <c r="K181" s="66" t="s">
        <v>81</v>
      </c>
      <c r="L181" s="81"/>
      <c r="M181" s="88"/>
    </row>
    <row r="182" spans="1:13" s="15" customFormat="1" ht="22.5" customHeight="1" x14ac:dyDescent="0.25">
      <c r="A182" s="58"/>
      <c r="B182" s="113"/>
      <c r="C182" s="114"/>
      <c r="D182" s="115"/>
      <c r="E182" s="59"/>
      <c r="F182" s="59"/>
      <c r="G182" s="59"/>
      <c r="H182" s="60"/>
      <c r="I182" s="61"/>
      <c r="J182" s="61"/>
      <c r="K182" s="65"/>
      <c r="L182" s="76"/>
      <c r="M182" s="77"/>
    </row>
    <row r="183" spans="1:13" s="15" customFormat="1" ht="39" customHeight="1" x14ac:dyDescent="0.25">
      <c r="A183" s="16">
        <v>1</v>
      </c>
      <c r="B183" s="89" t="s">
        <v>27</v>
      </c>
      <c r="C183" s="90"/>
      <c r="D183" s="91"/>
      <c r="E183" s="17">
        <v>3300</v>
      </c>
      <c r="F183" s="17"/>
      <c r="G183" s="17">
        <v>500</v>
      </c>
      <c r="H183" s="51"/>
      <c r="I183" s="68"/>
      <c r="J183" s="68"/>
      <c r="K183" s="68"/>
      <c r="L183" s="68">
        <f>E183*I183+G183*K183</f>
        <v>0</v>
      </c>
      <c r="M183" s="72">
        <f>H183*L183</f>
        <v>0</v>
      </c>
    </row>
    <row r="184" spans="1:13" s="15" customFormat="1" ht="39" customHeight="1" x14ac:dyDescent="0.25">
      <c r="A184" s="16">
        <v>2</v>
      </c>
      <c r="B184" s="89" t="s">
        <v>28</v>
      </c>
      <c r="C184" s="90"/>
      <c r="D184" s="91"/>
      <c r="E184" s="17">
        <v>5800</v>
      </c>
      <c r="F184" s="17">
        <v>1400</v>
      </c>
      <c r="G184" s="17">
        <v>500</v>
      </c>
      <c r="H184" s="51"/>
      <c r="I184" s="68"/>
      <c r="J184" s="68"/>
      <c r="K184" s="68"/>
      <c r="L184" s="68">
        <f>E184*I184+F184*J184+G184*K184</f>
        <v>0</v>
      </c>
      <c r="M184" s="72">
        <f>H184*L184</f>
        <v>0</v>
      </c>
    </row>
    <row r="185" spans="1:13" s="15" customFormat="1" ht="39" customHeight="1" thickBot="1" x14ac:dyDescent="0.3">
      <c r="A185" s="16">
        <v>3</v>
      </c>
      <c r="B185" s="89" t="s">
        <v>29</v>
      </c>
      <c r="C185" s="90"/>
      <c r="D185" s="91"/>
      <c r="E185" s="17">
        <v>1800</v>
      </c>
      <c r="F185" s="17"/>
      <c r="G185" s="17">
        <v>500</v>
      </c>
      <c r="H185" s="51"/>
      <c r="I185" s="68"/>
      <c r="J185" s="68"/>
      <c r="K185" s="68"/>
      <c r="L185" s="68">
        <f>E185*I185+G185*K185</f>
        <v>0</v>
      </c>
      <c r="M185" s="72">
        <f t="shared" ref="M185" si="17">H185*L185</f>
        <v>0</v>
      </c>
    </row>
    <row r="186" spans="1:13" s="15" customFormat="1" ht="39" customHeight="1" thickBot="1" x14ac:dyDescent="0.3">
      <c r="A186" s="116" t="s">
        <v>12</v>
      </c>
      <c r="B186" s="117"/>
      <c r="C186" s="117"/>
      <c r="D186" s="118"/>
      <c r="E186" s="53"/>
      <c r="F186" s="53"/>
      <c r="G186" s="53"/>
      <c r="H186" s="52">
        <f>SUM(H183:H185)</f>
        <v>0</v>
      </c>
      <c r="I186" s="54"/>
      <c r="J186" s="55"/>
      <c r="K186" s="54"/>
      <c r="L186" s="73"/>
      <c r="M186" s="74">
        <f>SUM(M183:M185)</f>
        <v>0</v>
      </c>
    </row>
    <row r="187" spans="1:13" s="15" customFormat="1" ht="39" customHeight="1" x14ac:dyDescent="0.25">
      <c r="A187" s="35"/>
      <c r="B187" s="36"/>
      <c r="C187" s="36"/>
      <c r="D187" s="36"/>
      <c r="E187" s="36"/>
      <c r="F187" s="36"/>
      <c r="G187" s="36"/>
      <c r="H187" s="24"/>
      <c r="I187" s="25"/>
      <c r="J187" s="25"/>
      <c r="K187" s="25"/>
      <c r="L187" s="25"/>
      <c r="M187" s="25"/>
    </row>
    <row r="188" spans="1:13" ht="15.75" customHeight="1" x14ac:dyDescent="0.2">
      <c r="A188" s="122" t="s">
        <v>82</v>
      </c>
      <c r="B188" s="122"/>
      <c r="C188" s="122"/>
      <c r="D188" s="122"/>
      <c r="E188" s="122"/>
      <c r="F188" s="122"/>
      <c r="G188" s="122"/>
      <c r="H188" s="122"/>
      <c r="I188" s="122"/>
      <c r="J188" s="122"/>
      <c r="K188" s="122"/>
      <c r="L188" s="122"/>
      <c r="M188" s="122"/>
    </row>
    <row r="189" spans="1:13" ht="41.25" customHeight="1" x14ac:dyDescent="0.2">
      <c r="A189" s="122"/>
      <c r="B189" s="122"/>
      <c r="C189" s="122"/>
      <c r="D189" s="122"/>
      <c r="E189" s="122"/>
      <c r="F189" s="122"/>
      <c r="G189" s="122"/>
      <c r="H189" s="122"/>
      <c r="I189" s="122"/>
      <c r="J189" s="122"/>
      <c r="K189" s="122"/>
      <c r="L189" s="122"/>
      <c r="M189" s="122"/>
    </row>
    <row r="190" spans="1:13" ht="21.75" customHeight="1" x14ac:dyDescent="0.3">
      <c r="A190" s="37" t="s">
        <v>13</v>
      </c>
      <c r="B190" s="38"/>
      <c r="C190" s="38"/>
      <c r="D190" s="38"/>
      <c r="E190" s="38"/>
      <c r="F190" s="38"/>
      <c r="G190" s="38"/>
      <c r="H190" s="39"/>
      <c r="I190" s="40"/>
      <c r="J190" s="41"/>
      <c r="K190" s="41"/>
      <c r="L190" s="41"/>
      <c r="M190" s="41"/>
    </row>
    <row r="191" spans="1:13" ht="20.25" customHeight="1" x14ac:dyDescent="0.3">
      <c r="A191" s="37" t="s">
        <v>65</v>
      </c>
      <c r="B191" s="38"/>
      <c r="C191" s="38"/>
      <c r="D191" s="38"/>
      <c r="E191" s="38"/>
      <c r="F191" s="38"/>
      <c r="G191" s="38"/>
      <c r="H191" s="39"/>
      <c r="I191" s="40"/>
      <c r="J191" s="41"/>
      <c r="K191" s="41"/>
      <c r="L191" s="41"/>
      <c r="M191" s="41"/>
    </row>
    <row r="192" spans="1:13" ht="15.75" customHeight="1" x14ac:dyDescent="0.3">
      <c r="A192" s="37"/>
      <c r="B192" s="38"/>
      <c r="C192" s="38"/>
      <c r="D192" s="38"/>
      <c r="E192" s="38"/>
      <c r="F192" s="38"/>
      <c r="G192" s="38"/>
      <c r="H192" s="39"/>
      <c r="I192" s="40"/>
      <c r="J192" s="41"/>
      <c r="K192" s="41"/>
      <c r="L192" s="41"/>
      <c r="M192" s="41"/>
    </row>
    <row r="193" spans="1:13" ht="60.75" customHeight="1" x14ac:dyDescent="0.3">
      <c r="A193" s="42"/>
      <c r="B193" s="42"/>
      <c r="C193" s="42"/>
      <c r="D193" s="42"/>
      <c r="E193" s="42"/>
      <c r="F193" s="42"/>
      <c r="G193" s="42"/>
      <c r="H193" s="43"/>
      <c r="I193" s="43"/>
      <c r="J193" s="44"/>
      <c r="K193" s="44"/>
      <c r="L193" s="44"/>
      <c r="M193" s="44"/>
    </row>
    <row r="194" spans="1:13" ht="12.75" customHeight="1" x14ac:dyDescent="0.3">
      <c r="A194" s="42"/>
      <c r="B194" s="123" t="s">
        <v>14</v>
      </c>
      <c r="C194" s="123"/>
      <c r="D194" s="123"/>
      <c r="E194" s="123"/>
      <c r="F194" s="123"/>
      <c r="G194" s="123"/>
      <c r="H194" s="123"/>
      <c r="I194" s="45"/>
      <c r="J194" s="46"/>
      <c r="K194" s="46"/>
      <c r="L194" s="46"/>
      <c r="M194" s="44"/>
    </row>
    <row r="195" spans="1:13" ht="12.75" customHeight="1" x14ac:dyDescent="0.3">
      <c r="A195" s="42"/>
      <c r="B195" s="64"/>
      <c r="C195" s="64"/>
      <c r="D195" s="64"/>
      <c r="E195" s="64"/>
      <c r="F195" s="64"/>
      <c r="G195" s="64"/>
      <c r="H195" s="64"/>
      <c r="I195" s="45"/>
      <c r="J195" s="46"/>
      <c r="K195" s="46"/>
      <c r="L195" s="46"/>
      <c r="M195" s="44"/>
    </row>
  </sheetData>
  <mergeCells count="271">
    <mergeCell ref="B182:D182"/>
    <mergeCell ref="B183:D183"/>
    <mergeCell ref="B184:D184"/>
    <mergeCell ref="B185:D185"/>
    <mergeCell ref="A186:D186"/>
    <mergeCell ref="A179:M179"/>
    <mergeCell ref="A180:A181"/>
    <mergeCell ref="B180:D181"/>
    <mergeCell ref="E180:F180"/>
    <mergeCell ref="G180:G181"/>
    <mergeCell ref="H180:H181"/>
    <mergeCell ref="I180:K180"/>
    <mergeCell ref="L180:L181"/>
    <mergeCell ref="M180:M181"/>
    <mergeCell ref="B173:D173"/>
    <mergeCell ref="B174:D174"/>
    <mergeCell ref="B175:D175"/>
    <mergeCell ref="B176:D176"/>
    <mergeCell ref="A177:D177"/>
    <mergeCell ref="A168:D168"/>
    <mergeCell ref="A170:M170"/>
    <mergeCell ref="A171:A172"/>
    <mergeCell ref="B171:D172"/>
    <mergeCell ref="E171:F171"/>
    <mergeCell ref="G171:G172"/>
    <mergeCell ref="H171:H172"/>
    <mergeCell ref="I171:K171"/>
    <mergeCell ref="L171:L172"/>
    <mergeCell ref="M171:M172"/>
    <mergeCell ref="B163:D163"/>
    <mergeCell ref="B164:D164"/>
    <mergeCell ref="B165:D165"/>
    <mergeCell ref="B166:D166"/>
    <mergeCell ref="B167:D167"/>
    <mergeCell ref="A158:D158"/>
    <mergeCell ref="A160:M160"/>
    <mergeCell ref="A161:A162"/>
    <mergeCell ref="B161:D162"/>
    <mergeCell ref="E161:F161"/>
    <mergeCell ref="G161:G162"/>
    <mergeCell ref="H161:H162"/>
    <mergeCell ref="I161:K161"/>
    <mergeCell ref="L161:L162"/>
    <mergeCell ref="M161:M162"/>
    <mergeCell ref="B153:D153"/>
    <mergeCell ref="B154:D154"/>
    <mergeCell ref="B155:D155"/>
    <mergeCell ref="B156:D156"/>
    <mergeCell ref="B157:D157"/>
    <mergeCell ref="A150:M150"/>
    <mergeCell ref="A151:A152"/>
    <mergeCell ref="B151:D152"/>
    <mergeCell ref="E151:F151"/>
    <mergeCell ref="G151:G152"/>
    <mergeCell ref="H151:H152"/>
    <mergeCell ref="I151:K151"/>
    <mergeCell ref="L151:L152"/>
    <mergeCell ref="M151:M152"/>
    <mergeCell ref="B144:D144"/>
    <mergeCell ref="B145:D145"/>
    <mergeCell ref="B146:D146"/>
    <mergeCell ref="B147:D147"/>
    <mergeCell ref="A148:D148"/>
    <mergeCell ref="A139:D139"/>
    <mergeCell ref="A141:M141"/>
    <mergeCell ref="A142:A143"/>
    <mergeCell ref="B142:D143"/>
    <mergeCell ref="E142:F142"/>
    <mergeCell ref="G142:G143"/>
    <mergeCell ref="H142:H143"/>
    <mergeCell ref="I142:K142"/>
    <mergeCell ref="L142:L143"/>
    <mergeCell ref="M142:M143"/>
    <mergeCell ref="B134:D134"/>
    <mergeCell ref="B135:D135"/>
    <mergeCell ref="B136:D136"/>
    <mergeCell ref="B137:D137"/>
    <mergeCell ref="B138:D138"/>
    <mergeCell ref="A131:M131"/>
    <mergeCell ref="A132:A133"/>
    <mergeCell ref="B132:D133"/>
    <mergeCell ref="E132:F132"/>
    <mergeCell ref="G132:G133"/>
    <mergeCell ref="H132:H133"/>
    <mergeCell ref="I132:K132"/>
    <mergeCell ref="L132:L133"/>
    <mergeCell ref="M132:M133"/>
    <mergeCell ref="B125:D125"/>
    <mergeCell ref="B126:D126"/>
    <mergeCell ref="B127:D127"/>
    <mergeCell ref="B128:D128"/>
    <mergeCell ref="A129:D129"/>
    <mergeCell ref="A122:M122"/>
    <mergeCell ref="A123:A124"/>
    <mergeCell ref="B123:D124"/>
    <mergeCell ref="E123:F123"/>
    <mergeCell ref="G123:G124"/>
    <mergeCell ref="H123:H124"/>
    <mergeCell ref="I123:K123"/>
    <mergeCell ref="L123:L124"/>
    <mergeCell ref="M123:M124"/>
    <mergeCell ref="B116:D116"/>
    <mergeCell ref="B117:D117"/>
    <mergeCell ref="B118:D118"/>
    <mergeCell ref="B119:D119"/>
    <mergeCell ref="A120:D120"/>
    <mergeCell ref="A113:M113"/>
    <mergeCell ref="A114:A115"/>
    <mergeCell ref="B114:D115"/>
    <mergeCell ref="E114:F114"/>
    <mergeCell ref="G114:G115"/>
    <mergeCell ref="H114:H115"/>
    <mergeCell ref="I114:K114"/>
    <mergeCell ref="L114:L115"/>
    <mergeCell ref="M114:M115"/>
    <mergeCell ref="B107:D107"/>
    <mergeCell ref="B108:D108"/>
    <mergeCell ref="B109:D109"/>
    <mergeCell ref="B110:D110"/>
    <mergeCell ref="A111:D111"/>
    <mergeCell ref="A102:D102"/>
    <mergeCell ref="A104:M104"/>
    <mergeCell ref="A105:A106"/>
    <mergeCell ref="B105:D106"/>
    <mergeCell ref="E105:F105"/>
    <mergeCell ref="G105:G106"/>
    <mergeCell ref="H105:H106"/>
    <mergeCell ref="I105:K105"/>
    <mergeCell ref="L105:L106"/>
    <mergeCell ref="M105:M106"/>
    <mergeCell ref="B97:D97"/>
    <mergeCell ref="B98:D98"/>
    <mergeCell ref="B99:D99"/>
    <mergeCell ref="B100:D100"/>
    <mergeCell ref="B101:D101"/>
    <mergeCell ref="A92:D92"/>
    <mergeCell ref="A94:M94"/>
    <mergeCell ref="A95:A96"/>
    <mergeCell ref="B95:D96"/>
    <mergeCell ref="E95:F95"/>
    <mergeCell ref="G95:G96"/>
    <mergeCell ref="H95:H96"/>
    <mergeCell ref="I95:K95"/>
    <mergeCell ref="L95:L96"/>
    <mergeCell ref="M95:M96"/>
    <mergeCell ref="B87:D87"/>
    <mergeCell ref="B88:D88"/>
    <mergeCell ref="B89:D89"/>
    <mergeCell ref="B90:D90"/>
    <mergeCell ref="B91:D91"/>
    <mergeCell ref="A84:M84"/>
    <mergeCell ref="A85:A86"/>
    <mergeCell ref="B85:D86"/>
    <mergeCell ref="E85:F85"/>
    <mergeCell ref="G85:G86"/>
    <mergeCell ref="H85:H86"/>
    <mergeCell ref="I85:K85"/>
    <mergeCell ref="L85:L86"/>
    <mergeCell ref="M85:M86"/>
    <mergeCell ref="B78:D78"/>
    <mergeCell ref="B79:D79"/>
    <mergeCell ref="B80:D80"/>
    <mergeCell ref="B81:D81"/>
    <mergeCell ref="A82:D82"/>
    <mergeCell ref="A73:D73"/>
    <mergeCell ref="A75:M75"/>
    <mergeCell ref="A76:A77"/>
    <mergeCell ref="B76:D77"/>
    <mergeCell ref="E76:F76"/>
    <mergeCell ref="G76:G77"/>
    <mergeCell ref="H76:H77"/>
    <mergeCell ref="I76:K76"/>
    <mergeCell ref="L76:L77"/>
    <mergeCell ref="M76:M77"/>
    <mergeCell ref="B68:D68"/>
    <mergeCell ref="B69:D69"/>
    <mergeCell ref="B70:D70"/>
    <mergeCell ref="B71:D71"/>
    <mergeCell ref="B72:D72"/>
    <mergeCell ref="A65:M65"/>
    <mergeCell ref="A66:A67"/>
    <mergeCell ref="B66:D67"/>
    <mergeCell ref="E66:F66"/>
    <mergeCell ref="G66:G67"/>
    <mergeCell ref="H66:H67"/>
    <mergeCell ref="I66:K66"/>
    <mergeCell ref="L66:L67"/>
    <mergeCell ref="M66:M67"/>
    <mergeCell ref="I1:M1"/>
    <mergeCell ref="A2:J2"/>
    <mergeCell ref="A3:J3"/>
    <mergeCell ref="A5:B5"/>
    <mergeCell ref="A6:B6"/>
    <mergeCell ref="C6:J6"/>
    <mergeCell ref="A23:D23"/>
    <mergeCell ref="A9:M9"/>
    <mergeCell ref="A11:M11"/>
    <mergeCell ref="A12:M12"/>
    <mergeCell ref="A16:M16"/>
    <mergeCell ref="A17:A18"/>
    <mergeCell ref="B17:D18"/>
    <mergeCell ref="E17:F17"/>
    <mergeCell ref="G17:G18"/>
    <mergeCell ref="I17:K17"/>
    <mergeCell ref="L17:L18"/>
    <mergeCell ref="M17:M18"/>
    <mergeCell ref="B19:D19"/>
    <mergeCell ref="B20:D20"/>
    <mergeCell ref="B21:D21"/>
    <mergeCell ref="B22:D22"/>
    <mergeCell ref="H17:H18"/>
    <mergeCell ref="A34:M34"/>
    <mergeCell ref="A25:M25"/>
    <mergeCell ref="A26:A27"/>
    <mergeCell ref="B26:D27"/>
    <mergeCell ref="E26:F26"/>
    <mergeCell ref="G26:G27"/>
    <mergeCell ref="I26:K26"/>
    <mergeCell ref="L26:L27"/>
    <mergeCell ref="M26:M27"/>
    <mergeCell ref="B28:D28"/>
    <mergeCell ref="B29:D29"/>
    <mergeCell ref="B30:D30"/>
    <mergeCell ref="B31:D31"/>
    <mergeCell ref="A32:D32"/>
    <mergeCell ref="H26:H27"/>
    <mergeCell ref="I44:K44"/>
    <mergeCell ref="B49:D49"/>
    <mergeCell ref="A50:D50"/>
    <mergeCell ref="M35:M36"/>
    <mergeCell ref="B37:D37"/>
    <mergeCell ref="B38:D38"/>
    <mergeCell ref="B39:D39"/>
    <mergeCell ref="B40:D40"/>
    <mergeCell ref="I35:K35"/>
    <mergeCell ref="L35:L36"/>
    <mergeCell ref="A41:D41"/>
    <mergeCell ref="A35:A36"/>
    <mergeCell ref="B35:D36"/>
    <mergeCell ref="E35:F35"/>
    <mergeCell ref="G35:G36"/>
    <mergeCell ref="H35:H36"/>
    <mergeCell ref="A43:M43"/>
    <mergeCell ref="M44:M45"/>
    <mergeCell ref="B46:D46"/>
    <mergeCell ref="B47:D47"/>
    <mergeCell ref="B48:D48"/>
    <mergeCell ref="A63:M63"/>
    <mergeCell ref="A188:M189"/>
    <mergeCell ref="B194:H194"/>
    <mergeCell ref="L53:L54"/>
    <mergeCell ref="L44:L45"/>
    <mergeCell ref="B55:D55"/>
    <mergeCell ref="B56:D56"/>
    <mergeCell ref="B57:D57"/>
    <mergeCell ref="B58:D58"/>
    <mergeCell ref="A59:D59"/>
    <mergeCell ref="B61:D61"/>
    <mergeCell ref="A53:A54"/>
    <mergeCell ref="B53:D54"/>
    <mergeCell ref="E53:F53"/>
    <mergeCell ref="G53:G54"/>
    <mergeCell ref="I53:K53"/>
    <mergeCell ref="M53:M54"/>
    <mergeCell ref="H44:H45"/>
    <mergeCell ref="H53:H54"/>
    <mergeCell ref="A52:M52"/>
    <mergeCell ref="A44:A45"/>
    <mergeCell ref="B44:D45"/>
    <mergeCell ref="E44:F44"/>
    <mergeCell ref="G44:G45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30" orientation="landscape" r:id="rId1"/>
  <headerFooter alignWithMargins="0"/>
  <rowBreaks count="8" manualBreakCount="8">
    <brk id="32" max="12" man="1"/>
    <brk id="50" max="12" man="1"/>
    <brk id="73" max="12" man="1"/>
    <brk id="102" max="12" man="1"/>
    <brk id="129" max="12" man="1"/>
    <brk id="158" max="12" man="1"/>
    <brk id="194" max="12" man="1"/>
    <brk id="195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M195"/>
  <sheetViews>
    <sheetView view="pageBreakPreview" topLeftCell="A172" zoomScale="64" zoomScaleNormal="85" zoomScaleSheetLayoutView="64" workbookViewId="0">
      <selection activeCell="A180" sqref="A180:M181"/>
    </sheetView>
  </sheetViews>
  <sheetFormatPr defaultRowHeight="12.75" x14ac:dyDescent="0.2"/>
  <cols>
    <col min="1" max="1" width="7" style="4" customWidth="1"/>
    <col min="2" max="2" width="17.42578125" style="1" customWidth="1"/>
    <col min="3" max="3" width="19.7109375" style="1" customWidth="1"/>
    <col min="4" max="6" width="26.7109375" style="1" customWidth="1"/>
    <col min="7" max="7" width="22.7109375" style="1" customWidth="1"/>
    <col min="8" max="8" width="13.28515625" style="1" customWidth="1"/>
    <col min="9" max="9" width="18.42578125" style="2" customWidth="1"/>
    <col min="10" max="10" width="21" style="2" customWidth="1"/>
    <col min="11" max="11" width="18.42578125" style="2" customWidth="1"/>
    <col min="12" max="12" width="23.85546875" style="2" customWidth="1"/>
    <col min="13" max="13" width="24.42578125" style="2" customWidth="1"/>
    <col min="14" max="14" width="20" style="1" customWidth="1"/>
    <col min="15" max="259" width="9.140625" style="1"/>
    <col min="260" max="260" width="7" style="1" customWidth="1"/>
    <col min="261" max="261" width="17.42578125" style="1" customWidth="1"/>
    <col min="262" max="262" width="19.7109375" style="1" customWidth="1"/>
    <col min="263" max="265" width="26.7109375" style="1" customWidth="1"/>
    <col min="266" max="266" width="13.28515625" style="1" customWidth="1"/>
    <col min="267" max="269" width="18.42578125" style="1" customWidth="1"/>
    <col min="270" max="270" width="20" style="1" customWidth="1"/>
    <col min="271" max="515" width="9.140625" style="1"/>
    <col min="516" max="516" width="7" style="1" customWidth="1"/>
    <col min="517" max="517" width="17.42578125" style="1" customWidth="1"/>
    <col min="518" max="518" width="19.7109375" style="1" customWidth="1"/>
    <col min="519" max="521" width="26.7109375" style="1" customWidth="1"/>
    <col min="522" max="522" width="13.28515625" style="1" customWidth="1"/>
    <col min="523" max="525" width="18.42578125" style="1" customWidth="1"/>
    <col min="526" max="526" width="20" style="1" customWidth="1"/>
    <col min="527" max="771" width="9.140625" style="1"/>
    <col min="772" max="772" width="7" style="1" customWidth="1"/>
    <col min="773" max="773" width="17.42578125" style="1" customWidth="1"/>
    <col min="774" max="774" width="19.7109375" style="1" customWidth="1"/>
    <col min="775" max="777" width="26.7109375" style="1" customWidth="1"/>
    <col min="778" max="778" width="13.28515625" style="1" customWidth="1"/>
    <col min="779" max="781" width="18.42578125" style="1" customWidth="1"/>
    <col min="782" max="782" width="20" style="1" customWidth="1"/>
    <col min="783" max="1027" width="9.140625" style="1"/>
    <col min="1028" max="1028" width="7" style="1" customWidth="1"/>
    <col min="1029" max="1029" width="17.42578125" style="1" customWidth="1"/>
    <col min="1030" max="1030" width="19.7109375" style="1" customWidth="1"/>
    <col min="1031" max="1033" width="26.7109375" style="1" customWidth="1"/>
    <col min="1034" max="1034" width="13.28515625" style="1" customWidth="1"/>
    <col min="1035" max="1037" width="18.42578125" style="1" customWidth="1"/>
    <col min="1038" max="1038" width="20" style="1" customWidth="1"/>
    <col min="1039" max="1283" width="9.140625" style="1"/>
    <col min="1284" max="1284" width="7" style="1" customWidth="1"/>
    <col min="1285" max="1285" width="17.42578125" style="1" customWidth="1"/>
    <col min="1286" max="1286" width="19.7109375" style="1" customWidth="1"/>
    <col min="1287" max="1289" width="26.7109375" style="1" customWidth="1"/>
    <col min="1290" max="1290" width="13.28515625" style="1" customWidth="1"/>
    <col min="1291" max="1293" width="18.42578125" style="1" customWidth="1"/>
    <col min="1294" max="1294" width="20" style="1" customWidth="1"/>
    <col min="1295" max="1539" width="9.140625" style="1"/>
    <col min="1540" max="1540" width="7" style="1" customWidth="1"/>
    <col min="1541" max="1541" width="17.42578125" style="1" customWidth="1"/>
    <col min="1542" max="1542" width="19.7109375" style="1" customWidth="1"/>
    <col min="1543" max="1545" width="26.7109375" style="1" customWidth="1"/>
    <col min="1546" max="1546" width="13.28515625" style="1" customWidth="1"/>
    <col min="1547" max="1549" width="18.42578125" style="1" customWidth="1"/>
    <col min="1550" max="1550" width="20" style="1" customWidth="1"/>
    <col min="1551" max="1795" width="9.140625" style="1"/>
    <col min="1796" max="1796" width="7" style="1" customWidth="1"/>
    <col min="1797" max="1797" width="17.42578125" style="1" customWidth="1"/>
    <col min="1798" max="1798" width="19.7109375" style="1" customWidth="1"/>
    <col min="1799" max="1801" width="26.7109375" style="1" customWidth="1"/>
    <col min="1802" max="1802" width="13.28515625" style="1" customWidth="1"/>
    <col min="1803" max="1805" width="18.42578125" style="1" customWidth="1"/>
    <col min="1806" max="1806" width="20" style="1" customWidth="1"/>
    <col min="1807" max="2051" width="9.140625" style="1"/>
    <col min="2052" max="2052" width="7" style="1" customWidth="1"/>
    <col min="2053" max="2053" width="17.42578125" style="1" customWidth="1"/>
    <col min="2054" max="2054" width="19.7109375" style="1" customWidth="1"/>
    <col min="2055" max="2057" width="26.7109375" style="1" customWidth="1"/>
    <col min="2058" max="2058" width="13.28515625" style="1" customWidth="1"/>
    <col min="2059" max="2061" width="18.42578125" style="1" customWidth="1"/>
    <col min="2062" max="2062" width="20" style="1" customWidth="1"/>
    <col min="2063" max="2307" width="9.140625" style="1"/>
    <col min="2308" max="2308" width="7" style="1" customWidth="1"/>
    <col min="2309" max="2309" width="17.42578125" style="1" customWidth="1"/>
    <col min="2310" max="2310" width="19.7109375" style="1" customWidth="1"/>
    <col min="2311" max="2313" width="26.7109375" style="1" customWidth="1"/>
    <col min="2314" max="2314" width="13.28515625" style="1" customWidth="1"/>
    <col min="2315" max="2317" width="18.42578125" style="1" customWidth="1"/>
    <col min="2318" max="2318" width="20" style="1" customWidth="1"/>
    <col min="2319" max="2563" width="9.140625" style="1"/>
    <col min="2564" max="2564" width="7" style="1" customWidth="1"/>
    <col min="2565" max="2565" width="17.42578125" style="1" customWidth="1"/>
    <col min="2566" max="2566" width="19.7109375" style="1" customWidth="1"/>
    <col min="2567" max="2569" width="26.7109375" style="1" customWidth="1"/>
    <col min="2570" max="2570" width="13.28515625" style="1" customWidth="1"/>
    <col min="2571" max="2573" width="18.42578125" style="1" customWidth="1"/>
    <col min="2574" max="2574" width="20" style="1" customWidth="1"/>
    <col min="2575" max="2819" width="9.140625" style="1"/>
    <col min="2820" max="2820" width="7" style="1" customWidth="1"/>
    <col min="2821" max="2821" width="17.42578125" style="1" customWidth="1"/>
    <col min="2822" max="2822" width="19.7109375" style="1" customWidth="1"/>
    <col min="2823" max="2825" width="26.7109375" style="1" customWidth="1"/>
    <col min="2826" max="2826" width="13.28515625" style="1" customWidth="1"/>
    <col min="2827" max="2829" width="18.42578125" style="1" customWidth="1"/>
    <col min="2830" max="2830" width="20" style="1" customWidth="1"/>
    <col min="2831" max="3075" width="9.140625" style="1"/>
    <col min="3076" max="3076" width="7" style="1" customWidth="1"/>
    <col min="3077" max="3077" width="17.42578125" style="1" customWidth="1"/>
    <col min="3078" max="3078" width="19.7109375" style="1" customWidth="1"/>
    <col min="3079" max="3081" width="26.7109375" style="1" customWidth="1"/>
    <col min="3082" max="3082" width="13.28515625" style="1" customWidth="1"/>
    <col min="3083" max="3085" width="18.42578125" style="1" customWidth="1"/>
    <col min="3086" max="3086" width="20" style="1" customWidth="1"/>
    <col min="3087" max="3331" width="9.140625" style="1"/>
    <col min="3332" max="3332" width="7" style="1" customWidth="1"/>
    <col min="3333" max="3333" width="17.42578125" style="1" customWidth="1"/>
    <col min="3334" max="3334" width="19.7109375" style="1" customWidth="1"/>
    <col min="3335" max="3337" width="26.7109375" style="1" customWidth="1"/>
    <col min="3338" max="3338" width="13.28515625" style="1" customWidth="1"/>
    <col min="3339" max="3341" width="18.42578125" style="1" customWidth="1"/>
    <col min="3342" max="3342" width="20" style="1" customWidth="1"/>
    <col min="3343" max="3587" width="9.140625" style="1"/>
    <col min="3588" max="3588" width="7" style="1" customWidth="1"/>
    <col min="3589" max="3589" width="17.42578125" style="1" customWidth="1"/>
    <col min="3590" max="3590" width="19.7109375" style="1" customWidth="1"/>
    <col min="3591" max="3593" width="26.7109375" style="1" customWidth="1"/>
    <col min="3594" max="3594" width="13.28515625" style="1" customWidth="1"/>
    <col min="3595" max="3597" width="18.42578125" style="1" customWidth="1"/>
    <col min="3598" max="3598" width="20" style="1" customWidth="1"/>
    <col min="3599" max="3843" width="9.140625" style="1"/>
    <col min="3844" max="3844" width="7" style="1" customWidth="1"/>
    <col min="3845" max="3845" width="17.42578125" style="1" customWidth="1"/>
    <col min="3846" max="3846" width="19.7109375" style="1" customWidth="1"/>
    <col min="3847" max="3849" width="26.7109375" style="1" customWidth="1"/>
    <col min="3850" max="3850" width="13.28515625" style="1" customWidth="1"/>
    <col min="3851" max="3853" width="18.42578125" style="1" customWidth="1"/>
    <col min="3854" max="3854" width="20" style="1" customWidth="1"/>
    <col min="3855" max="4099" width="9.140625" style="1"/>
    <col min="4100" max="4100" width="7" style="1" customWidth="1"/>
    <col min="4101" max="4101" width="17.42578125" style="1" customWidth="1"/>
    <col min="4102" max="4102" width="19.7109375" style="1" customWidth="1"/>
    <col min="4103" max="4105" width="26.7109375" style="1" customWidth="1"/>
    <col min="4106" max="4106" width="13.28515625" style="1" customWidth="1"/>
    <col min="4107" max="4109" width="18.42578125" style="1" customWidth="1"/>
    <col min="4110" max="4110" width="20" style="1" customWidth="1"/>
    <col min="4111" max="4355" width="9.140625" style="1"/>
    <col min="4356" max="4356" width="7" style="1" customWidth="1"/>
    <col min="4357" max="4357" width="17.42578125" style="1" customWidth="1"/>
    <col min="4358" max="4358" width="19.7109375" style="1" customWidth="1"/>
    <col min="4359" max="4361" width="26.7109375" style="1" customWidth="1"/>
    <col min="4362" max="4362" width="13.28515625" style="1" customWidth="1"/>
    <col min="4363" max="4365" width="18.42578125" style="1" customWidth="1"/>
    <col min="4366" max="4366" width="20" style="1" customWidth="1"/>
    <col min="4367" max="4611" width="9.140625" style="1"/>
    <col min="4612" max="4612" width="7" style="1" customWidth="1"/>
    <col min="4613" max="4613" width="17.42578125" style="1" customWidth="1"/>
    <col min="4614" max="4614" width="19.7109375" style="1" customWidth="1"/>
    <col min="4615" max="4617" width="26.7109375" style="1" customWidth="1"/>
    <col min="4618" max="4618" width="13.28515625" style="1" customWidth="1"/>
    <col min="4619" max="4621" width="18.42578125" style="1" customWidth="1"/>
    <col min="4622" max="4622" width="20" style="1" customWidth="1"/>
    <col min="4623" max="4867" width="9.140625" style="1"/>
    <col min="4868" max="4868" width="7" style="1" customWidth="1"/>
    <col min="4869" max="4869" width="17.42578125" style="1" customWidth="1"/>
    <col min="4870" max="4870" width="19.7109375" style="1" customWidth="1"/>
    <col min="4871" max="4873" width="26.7109375" style="1" customWidth="1"/>
    <col min="4874" max="4874" width="13.28515625" style="1" customWidth="1"/>
    <col min="4875" max="4877" width="18.42578125" style="1" customWidth="1"/>
    <col min="4878" max="4878" width="20" style="1" customWidth="1"/>
    <col min="4879" max="5123" width="9.140625" style="1"/>
    <col min="5124" max="5124" width="7" style="1" customWidth="1"/>
    <col min="5125" max="5125" width="17.42578125" style="1" customWidth="1"/>
    <col min="5126" max="5126" width="19.7109375" style="1" customWidth="1"/>
    <col min="5127" max="5129" width="26.7109375" style="1" customWidth="1"/>
    <col min="5130" max="5130" width="13.28515625" style="1" customWidth="1"/>
    <col min="5131" max="5133" width="18.42578125" style="1" customWidth="1"/>
    <col min="5134" max="5134" width="20" style="1" customWidth="1"/>
    <col min="5135" max="5379" width="9.140625" style="1"/>
    <col min="5380" max="5380" width="7" style="1" customWidth="1"/>
    <col min="5381" max="5381" width="17.42578125" style="1" customWidth="1"/>
    <col min="5382" max="5382" width="19.7109375" style="1" customWidth="1"/>
    <col min="5383" max="5385" width="26.7109375" style="1" customWidth="1"/>
    <col min="5386" max="5386" width="13.28515625" style="1" customWidth="1"/>
    <col min="5387" max="5389" width="18.42578125" style="1" customWidth="1"/>
    <col min="5390" max="5390" width="20" style="1" customWidth="1"/>
    <col min="5391" max="5635" width="9.140625" style="1"/>
    <col min="5636" max="5636" width="7" style="1" customWidth="1"/>
    <col min="5637" max="5637" width="17.42578125" style="1" customWidth="1"/>
    <col min="5638" max="5638" width="19.7109375" style="1" customWidth="1"/>
    <col min="5639" max="5641" width="26.7109375" style="1" customWidth="1"/>
    <col min="5642" max="5642" width="13.28515625" style="1" customWidth="1"/>
    <col min="5643" max="5645" width="18.42578125" style="1" customWidth="1"/>
    <col min="5646" max="5646" width="20" style="1" customWidth="1"/>
    <col min="5647" max="5891" width="9.140625" style="1"/>
    <col min="5892" max="5892" width="7" style="1" customWidth="1"/>
    <col min="5893" max="5893" width="17.42578125" style="1" customWidth="1"/>
    <col min="5894" max="5894" width="19.7109375" style="1" customWidth="1"/>
    <col min="5895" max="5897" width="26.7109375" style="1" customWidth="1"/>
    <col min="5898" max="5898" width="13.28515625" style="1" customWidth="1"/>
    <col min="5899" max="5901" width="18.42578125" style="1" customWidth="1"/>
    <col min="5902" max="5902" width="20" style="1" customWidth="1"/>
    <col min="5903" max="6147" width="9.140625" style="1"/>
    <col min="6148" max="6148" width="7" style="1" customWidth="1"/>
    <col min="6149" max="6149" width="17.42578125" style="1" customWidth="1"/>
    <col min="6150" max="6150" width="19.7109375" style="1" customWidth="1"/>
    <col min="6151" max="6153" width="26.7109375" style="1" customWidth="1"/>
    <col min="6154" max="6154" width="13.28515625" style="1" customWidth="1"/>
    <col min="6155" max="6157" width="18.42578125" style="1" customWidth="1"/>
    <col min="6158" max="6158" width="20" style="1" customWidth="1"/>
    <col min="6159" max="6403" width="9.140625" style="1"/>
    <col min="6404" max="6404" width="7" style="1" customWidth="1"/>
    <col min="6405" max="6405" width="17.42578125" style="1" customWidth="1"/>
    <col min="6406" max="6406" width="19.7109375" style="1" customWidth="1"/>
    <col min="6407" max="6409" width="26.7109375" style="1" customWidth="1"/>
    <col min="6410" max="6410" width="13.28515625" style="1" customWidth="1"/>
    <col min="6411" max="6413" width="18.42578125" style="1" customWidth="1"/>
    <col min="6414" max="6414" width="20" style="1" customWidth="1"/>
    <col min="6415" max="6659" width="9.140625" style="1"/>
    <col min="6660" max="6660" width="7" style="1" customWidth="1"/>
    <col min="6661" max="6661" width="17.42578125" style="1" customWidth="1"/>
    <col min="6662" max="6662" width="19.7109375" style="1" customWidth="1"/>
    <col min="6663" max="6665" width="26.7109375" style="1" customWidth="1"/>
    <col min="6666" max="6666" width="13.28515625" style="1" customWidth="1"/>
    <col min="6667" max="6669" width="18.42578125" style="1" customWidth="1"/>
    <col min="6670" max="6670" width="20" style="1" customWidth="1"/>
    <col min="6671" max="6915" width="9.140625" style="1"/>
    <col min="6916" max="6916" width="7" style="1" customWidth="1"/>
    <col min="6917" max="6917" width="17.42578125" style="1" customWidth="1"/>
    <col min="6918" max="6918" width="19.7109375" style="1" customWidth="1"/>
    <col min="6919" max="6921" width="26.7109375" style="1" customWidth="1"/>
    <col min="6922" max="6922" width="13.28515625" style="1" customWidth="1"/>
    <col min="6923" max="6925" width="18.42578125" style="1" customWidth="1"/>
    <col min="6926" max="6926" width="20" style="1" customWidth="1"/>
    <col min="6927" max="7171" width="9.140625" style="1"/>
    <col min="7172" max="7172" width="7" style="1" customWidth="1"/>
    <col min="7173" max="7173" width="17.42578125" style="1" customWidth="1"/>
    <col min="7174" max="7174" width="19.7109375" style="1" customWidth="1"/>
    <col min="7175" max="7177" width="26.7109375" style="1" customWidth="1"/>
    <col min="7178" max="7178" width="13.28515625" style="1" customWidth="1"/>
    <col min="7179" max="7181" width="18.42578125" style="1" customWidth="1"/>
    <col min="7182" max="7182" width="20" style="1" customWidth="1"/>
    <col min="7183" max="7427" width="9.140625" style="1"/>
    <col min="7428" max="7428" width="7" style="1" customWidth="1"/>
    <col min="7429" max="7429" width="17.42578125" style="1" customWidth="1"/>
    <col min="7430" max="7430" width="19.7109375" style="1" customWidth="1"/>
    <col min="7431" max="7433" width="26.7109375" style="1" customWidth="1"/>
    <col min="7434" max="7434" width="13.28515625" style="1" customWidth="1"/>
    <col min="7435" max="7437" width="18.42578125" style="1" customWidth="1"/>
    <col min="7438" max="7438" width="20" style="1" customWidth="1"/>
    <col min="7439" max="7683" width="9.140625" style="1"/>
    <col min="7684" max="7684" width="7" style="1" customWidth="1"/>
    <col min="7685" max="7685" width="17.42578125" style="1" customWidth="1"/>
    <col min="7686" max="7686" width="19.7109375" style="1" customWidth="1"/>
    <col min="7687" max="7689" width="26.7109375" style="1" customWidth="1"/>
    <col min="7690" max="7690" width="13.28515625" style="1" customWidth="1"/>
    <col min="7691" max="7693" width="18.42578125" style="1" customWidth="1"/>
    <col min="7694" max="7694" width="20" style="1" customWidth="1"/>
    <col min="7695" max="7939" width="9.140625" style="1"/>
    <col min="7940" max="7940" width="7" style="1" customWidth="1"/>
    <col min="7941" max="7941" width="17.42578125" style="1" customWidth="1"/>
    <col min="7942" max="7942" width="19.7109375" style="1" customWidth="1"/>
    <col min="7943" max="7945" width="26.7109375" style="1" customWidth="1"/>
    <col min="7946" max="7946" width="13.28515625" style="1" customWidth="1"/>
    <col min="7947" max="7949" width="18.42578125" style="1" customWidth="1"/>
    <col min="7950" max="7950" width="20" style="1" customWidth="1"/>
    <col min="7951" max="8195" width="9.140625" style="1"/>
    <col min="8196" max="8196" width="7" style="1" customWidth="1"/>
    <col min="8197" max="8197" width="17.42578125" style="1" customWidth="1"/>
    <col min="8198" max="8198" width="19.7109375" style="1" customWidth="1"/>
    <col min="8199" max="8201" width="26.7109375" style="1" customWidth="1"/>
    <col min="8202" max="8202" width="13.28515625" style="1" customWidth="1"/>
    <col min="8203" max="8205" width="18.42578125" style="1" customWidth="1"/>
    <col min="8206" max="8206" width="20" style="1" customWidth="1"/>
    <col min="8207" max="8451" width="9.140625" style="1"/>
    <col min="8452" max="8452" width="7" style="1" customWidth="1"/>
    <col min="8453" max="8453" width="17.42578125" style="1" customWidth="1"/>
    <col min="8454" max="8454" width="19.7109375" style="1" customWidth="1"/>
    <col min="8455" max="8457" width="26.7109375" style="1" customWidth="1"/>
    <col min="8458" max="8458" width="13.28515625" style="1" customWidth="1"/>
    <col min="8459" max="8461" width="18.42578125" style="1" customWidth="1"/>
    <col min="8462" max="8462" width="20" style="1" customWidth="1"/>
    <col min="8463" max="8707" width="9.140625" style="1"/>
    <col min="8708" max="8708" width="7" style="1" customWidth="1"/>
    <col min="8709" max="8709" width="17.42578125" style="1" customWidth="1"/>
    <col min="8710" max="8710" width="19.7109375" style="1" customWidth="1"/>
    <col min="8711" max="8713" width="26.7109375" style="1" customWidth="1"/>
    <col min="8714" max="8714" width="13.28515625" style="1" customWidth="1"/>
    <col min="8715" max="8717" width="18.42578125" style="1" customWidth="1"/>
    <col min="8718" max="8718" width="20" style="1" customWidth="1"/>
    <col min="8719" max="8963" width="9.140625" style="1"/>
    <col min="8964" max="8964" width="7" style="1" customWidth="1"/>
    <col min="8965" max="8965" width="17.42578125" style="1" customWidth="1"/>
    <col min="8966" max="8966" width="19.7109375" style="1" customWidth="1"/>
    <col min="8967" max="8969" width="26.7109375" style="1" customWidth="1"/>
    <col min="8970" max="8970" width="13.28515625" style="1" customWidth="1"/>
    <col min="8971" max="8973" width="18.42578125" style="1" customWidth="1"/>
    <col min="8974" max="8974" width="20" style="1" customWidth="1"/>
    <col min="8975" max="9219" width="9.140625" style="1"/>
    <col min="9220" max="9220" width="7" style="1" customWidth="1"/>
    <col min="9221" max="9221" width="17.42578125" style="1" customWidth="1"/>
    <col min="9222" max="9222" width="19.7109375" style="1" customWidth="1"/>
    <col min="9223" max="9225" width="26.7109375" style="1" customWidth="1"/>
    <col min="9226" max="9226" width="13.28515625" style="1" customWidth="1"/>
    <col min="9227" max="9229" width="18.42578125" style="1" customWidth="1"/>
    <col min="9230" max="9230" width="20" style="1" customWidth="1"/>
    <col min="9231" max="9475" width="9.140625" style="1"/>
    <col min="9476" max="9476" width="7" style="1" customWidth="1"/>
    <col min="9477" max="9477" width="17.42578125" style="1" customWidth="1"/>
    <col min="9478" max="9478" width="19.7109375" style="1" customWidth="1"/>
    <col min="9479" max="9481" width="26.7109375" style="1" customWidth="1"/>
    <col min="9482" max="9482" width="13.28515625" style="1" customWidth="1"/>
    <col min="9483" max="9485" width="18.42578125" style="1" customWidth="1"/>
    <col min="9486" max="9486" width="20" style="1" customWidth="1"/>
    <col min="9487" max="9731" width="9.140625" style="1"/>
    <col min="9732" max="9732" width="7" style="1" customWidth="1"/>
    <col min="9733" max="9733" width="17.42578125" style="1" customWidth="1"/>
    <col min="9734" max="9734" width="19.7109375" style="1" customWidth="1"/>
    <col min="9735" max="9737" width="26.7109375" style="1" customWidth="1"/>
    <col min="9738" max="9738" width="13.28515625" style="1" customWidth="1"/>
    <col min="9739" max="9741" width="18.42578125" style="1" customWidth="1"/>
    <col min="9742" max="9742" width="20" style="1" customWidth="1"/>
    <col min="9743" max="9987" width="9.140625" style="1"/>
    <col min="9988" max="9988" width="7" style="1" customWidth="1"/>
    <col min="9989" max="9989" width="17.42578125" style="1" customWidth="1"/>
    <col min="9990" max="9990" width="19.7109375" style="1" customWidth="1"/>
    <col min="9991" max="9993" width="26.7109375" style="1" customWidth="1"/>
    <col min="9994" max="9994" width="13.28515625" style="1" customWidth="1"/>
    <col min="9995" max="9997" width="18.42578125" style="1" customWidth="1"/>
    <col min="9998" max="9998" width="20" style="1" customWidth="1"/>
    <col min="9999" max="10243" width="9.140625" style="1"/>
    <col min="10244" max="10244" width="7" style="1" customWidth="1"/>
    <col min="10245" max="10245" width="17.42578125" style="1" customWidth="1"/>
    <col min="10246" max="10246" width="19.7109375" style="1" customWidth="1"/>
    <col min="10247" max="10249" width="26.7109375" style="1" customWidth="1"/>
    <col min="10250" max="10250" width="13.28515625" style="1" customWidth="1"/>
    <col min="10251" max="10253" width="18.42578125" style="1" customWidth="1"/>
    <col min="10254" max="10254" width="20" style="1" customWidth="1"/>
    <col min="10255" max="10499" width="9.140625" style="1"/>
    <col min="10500" max="10500" width="7" style="1" customWidth="1"/>
    <col min="10501" max="10501" width="17.42578125" style="1" customWidth="1"/>
    <col min="10502" max="10502" width="19.7109375" style="1" customWidth="1"/>
    <col min="10503" max="10505" width="26.7109375" style="1" customWidth="1"/>
    <col min="10506" max="10506" width="13.28515625" style="1" customWidth="1"/>
    <col min="10507" max="10509" width="18.42578125" style="1" customWidth="1"/>
    <col min="10510" max="10510" width="20" style="1" customWidth="1"/>
    <col min="10511" max="10755" width="9.140625" style="1"/>
    <col min="10756" max="10756" width="7" style="1" customWidth="1"/>
    <col min="10757" max="10757" width="17.42578125" style="1" customWidth="1"/>
    <col min="10758" max="10758" width="19.7109375" style="1" customWidth="1"/>
    <col min="10759" max="10761" width="26.7109375" style="1" customWidth="1"/>
    <col min="10762" max="10762" width="13.28515625" style="1" customWidth="1"/>
    <col min="10763" max="10765" width="18.42578125" style="1" customWidth="1"/>
    <col min="10766" max="10766" width="20" style="1" customWidth="1"/>
    <col min="10767" max="11011" width="9.140625" style="1"/>
    <col min="11012" max="11012" width="7" style="1" customWidth="1"/>
    <col min="11013" max="11013" width="17.42578125" style="1" customWidth="1"/>
    <col min="11014" max="11014" width="19.7109375" style="1" customWidth="1"/>
    <col min="11015" max="11017" width="26.7109375" style="1" customWidth="1"/>
    <col min="11018" max="11018" width="13.28515625" style="1" customWidth="1"/>
    <col min="11019" max="11021" width="18.42578125" style="1" customWidth="1"/>
    <col min="11022" max="11022" width="20" style="1" customWidth="1"/>
    <col min="11023" max="11267" width="9.140625" style="1"/>
    <col min="11268" max="11268" width="7" style="1" customWidth="1"/>
    <col min="11269" max="11269" width="17.42578125" style="1" customWidth="1"/>
    <col min="11270" max="11270" width="19.7109375" style="1" customWidth="1"/>
    <col min="11271" max="11273" width="26.7109375" style="1" customWidth="1"/>
    <col min="11274" max="11274" width="13.28515625" style="1" customWidth="1"/>
    <col min="11275" max="11277" width="18.42578125" style="1" customWidth="1"/>
    <col min="11278" max="11278" width="20" style="1" customWidth="1"/>
    <col min="11279" max="11523" width="9.140625" style="1"/>
    <col min="11524" max="11524" width="7" style="1" customWidth="1"/>
    <col min="11525" max="11525" width="17.42578125" style="1" customWidth="1"/>
    <col min="11526" max="11526" width="19.7109375" style="1" customWidth="1"/>
    <col min="11527" max="11529" width="26.7109375" style="1" customWidth="1"/>
    <col min="11530" max="11530" width="13.28515625" style="1" customWidth="1"/>
    <col min="11531" max="11533" width="18.42578125" style="1" customWidth="1"/>
    <col min="11534" max="11534" width="20" style="1" customWidth="1"/>
    <col min="11535" max="11779" width="9.140625" style="1"/>
    <col min="11780" max="11780" width="7" style="1" customWidth="1"/>
    <col min="11781" max="11781" width="17.42578125" style="1" customWidth="1"/>
    <col min="11782" max="11782" width="19.7109375" style="1" customWidth="1"/>
    <col min="11783" max="11785" width="26.7109375" style="1" customWidth="1"/>
    <col min="11786" max="11786" width="13.28515625" style="1" customWidth="1"/>
    <col min="11787" max="11789" width="18.42578125" style="1" customWidth="1"/>
    <col min="11790" max="11790" width="20" style="1" customWidth="1"/>
    <col min="11791" max="12035" width="9.140625" style="1"/>
    <col min="12036" max="12036" width="7" style="1" customWidth="1"/>
    <col min="12037" max="12037" width="17.42578125" style="1" customWidth="1"/>
    <col min="12038" max="12038" width="19.7109375" style="1" customWidth="1"/>
    <col min="12039" max="12041" width="26.7109375" style="1" customWidth="1"/>
    <col min="12042" max="12042" width="13.28515625" style="1" customWidth="1"/>
    <col min="12043" max="12045" width="18.42578125" style="1" customWidth="1"/>
    <col min="12046" max="12046" width="20" style="1" customWidth="1"/>
    <col min="12047" max="12291" width="9.140625" style="1"/>
    <col min="12292" max="12292" width="7" style="1" customWidth="1"/>
    <col min="12293" max="12293" width="17.42578125" style="1" customWidth="1"/>
    <col min="12294" max="12294" width="19.7109375" style="1" customWidth="1"/>
    <col min="12295" max="12297" width="26.7109375" style="1" customWidth="1"/>
    <col min="12298" max="12298" width="13.28515625" style="1" customWidth="1"/>
    <col min="12299" max="12301" width="18.42578125" style="1" customWidth="1"/>
    <col min="12302" max="12302" width="20" style="1" customWidth="1"/>
    <col min="12303" max="12547" width="9.140625" style="1"/>
    <col min="12548" max="12548" width="7" style="1" customWidth="1"/>
    <col min="12549" max="12549" width="17.42578125" style="1" customWidth="1"/>
    <col min="12550" max="12550" width="19.7109375" style="1" customWidth="1"/>
    <col min="12551" max="12553" width="26.7109375" style="1" customWidth="1"/>
    <col min="12554" max="12554" width="13.28515625" style="1" customWidth="1"/>
    <col min="12555" max="12557" width="18.42578125" style="1" customWidth="1"/>
    <col min="12558" max="12558" width="20" style="1" customWidth="1"/>
    <col min="12559" max="12803" width="9.140625" style="1"/>
    <col min="12804" max="12804" width="7" style="1" customWidth="1"/>
    <col min="12805" max="12805" width="17.42578125" style="1" customWidth="1"/>
    <col min="12806" max="12806" width="19.7109375" style="1" customWidth="1"/>
    <col min="12807" max="12809" width="26.7109375" style="1" customWidth="1"/>
    <col min="12810" max="12810" width="13.28515625" style="1" customWidth="1"/>
    <col min="12811" max="12813" width="18.42578125" style="1" customWidth="1"/>
    <col min="12814" max="12814" width="20" style="1" customWidth="1"/>
    <col min="12815" max="13059" width="9.140625" style="1"/>
    <col min="13060" max="13060" width="7" style="1" customWidth="1"/>
    <col min="13061" max="13061" width="17.42578125" style="1" customWidth="1"/>
    <col min="13062" max="13062" width="19.7109375" style="1" customWidth="1"/>
    <col min="13063" max="13065" width="26.7109375" style="1" customWidth="1"/>
    <col min="13066" max="13066" width="13.28515625" style="1" customWidth="1"/>
    <col min="13067" max="13069" width="18.42578125" style="1" customWidth="1"/>
    <col min="13070" max="13070" width="20" style="1" customWidth="1"/>
    <col min="13071" max="13315" width="9.140625" style="1"/>
    <col min="13316" max="13316" width="7" style="1" customWidth="1"/>
    <col min="13317" max="13317" width="17.42578125" style="1" customWidth="1"/>
    <col min="13318" max="13318" width="19.7109375" style="1" customWidth="1"/>
    <col min="13319" max="13321" width="26.7109375" style="1" customWidth="1"/>
    <col min="13322" max="13322" width="13.28515625" style="1" customWidth="1"/>
    <col min="13323" max="13325" width="18.42578125" style="1" customWidth="1"/>
    <col min="13326" max="13326" width="20" style="1" customWidth="1"/>
    <col min="13327" max="13571" width="9.140625" style="1"/>
    <col min="13572" max="13572" width="7" style="1" customWidth="1"/>
    <col min="13573" max="13573" width="17.42578125" style="1" customWidth="1"/>
    <col min="13574" max="13574" width="19.7109375" style="1" customWidth="1"/>
    <col min="13575" max="13577" width="26.7109375" style="1" customWidth="1"/>
    <col min="13578" max="13578" width="13.28515625" style="1" customWidth="1"/>
    <col min="13579" max="13581" width="18.42578125" style="1" customWidth="1"/>
    <col min="13582" max="13582" width="20" style="1" customWidth="1"/>
    <col min="13583" max="13827" width="9.140625" style="1"/>
    <col min="13828" max="13828" width="7" style="1" customWidth="1"/>
    <col min="13829" max="13829" width="17.42578125" style="1" customWidth="1"/>
    <col min="13830" max="13830" width="19.7109375" style="1" customWidth="1"/>
    <col min="13831" max="13833" width="26.7109375" style="1" customWidth="1"/>
    <col min="13834" max="13834" width="13.28515625" style="1" customWidth="1"/>
    <col min="13835" max="13837" width="18.42578125" style="1" customWidth="1"/>
    <col min="13838" max="13838" width="20" style="1" customWidth="1"/>
    <col min="13839" max="14083" width="9.140625" style="1"/>
    <col min="14084" max="14084" width="7" style="1" customWidth="1"/>
    <col min="14085" max="14085" width="17.42578125" style="1" customWidth="1"/>
    <col min="14086" max="14086" width="19.7109375" style="1" customWidth="1"/>
    <col min="14087" max="14089" width="26.7109375" style="1" customWidth="1"/>
    <col min="14090" max="14090" width="13.28515625" style="1" customWidth="1"/>
    <col min="14091" max="14093" width="18.42578125" style="1" customWidth="1"/>
    <col min="14094" max="14094" width="20" style="1" customWidth="1"/>
    <col min="14095" max="14339" width="9.140625" style="1"/>
    <col min="14340" max="14340" width="7" style="1" customWidth="1"/>
    <col min="14341" max="14341" width="17.42578125" style="1" customWidth="1"/>
    <col min="14342" max="14342" width="19.7109375" style="1" customWidth="1"/>
    <col min="14343" max="14345" width="26.7109375" style="1" customWidth="1"/>
    <col min="14346" max="14346" width="13.28515625" style="1" customWidth="1"/>
    <col min="14347" max="14349" width="18.42578125" style="1" customWidth="1"/>
    <col min="14350" max="14350" width="20" style="1" customWidth="1"/>
    <col min="14351" max="14595" width="9.140625" style="1"/>
    <col min="14596" max="14596" width="7" style="1" customWidth="1"/>
    <col min="14597" max="14597" width="17.42578125" style="1" customWidth="1"/>
    <col min="14598" max="14598" width="19.7109375" style="1" customWidth="1"/>
    <col min="14599" max="14601" width="26.7109375" style="1" customWidth="1"/>
    <col min="14602" max="14602" width="13.28515625" style="1" customWidth="1"/>
    <col min="14603" max="14605" width="18.42578125" style="1" customWidth="1"/>
    <col min="14606" max="14606" width="20" style="1" customWidth="1"/>
    <col min="14607" max="14851" width="9.140625" style="1"/>
    <col min="14852" max="14852" width="7" style="1" customWidth="1"/>
    <col min="14853" max="14853" width="17.42578125" style="1" customWidth="1"/>
    <col min="14854" max="14854" width="19.7109375" style="1" customWidth="1"/>
    <col min="14855" max="14857" width="26.7109375" style="1" customWidth="1"/>
    <col min="14858" max="14858" width="13.28515625" style="1" customWidth="1"/>
    <col min="14859" max="14861" width="18.42578125" style="1" customWidth="1"/>
    <col min="14862" max="14862" width="20" style="1" customWidth="1"/>
    <col min="14863" max="15107" width="9.140625" style="1"/>
    <col min="15108" max="15108" width="7" style="1" customWidth="1"/>
    <col min="15109" max="15109" width="17.42578125" style="1" customWidth="1"/>
    <col min="15110" max="15110" width="19.7109375" style="1" customWidth="1"/>
    <col min="15111" max="15113" width="26.7109375" style="1" customWidth="1"/>
    <col min="15114" max="15114" width="13.28515625" style="1" customWidth="1"/>
    <col min="15115" max="15117" width="18.42578125" style="1" customWidth="1"/>
    <col min="15118" max="15118" width="20" style="1" customWidth="1"/>
    <col min="15119" max="15363" width="9.140625" style="1"/>
    <col min="15364" max="15364" width="7" style="1" customWidth="1"/>
    <col min="15365" max="15365" width="17.42578125" style="1" customWidth="1"/>
    <col min="15366" max="15366" width="19.7109375" style="1" customWidth="1"/>
    <col min="15367" max="15369" width="26.7109375" style="1" customWidth="1"/>
    <col min="15370" max="15370" width="13.28515625" style="1" customWidth="1"/>
    <col min="15371" max="15373" width="18.42578125" style="1" customWidth="1"/>
    <col min="15374" max="15374" width="20" style="1" customWidth="1"/>
    <col min="15375" max="15619" width="9.140625" style="1"/>
    <col min="15620" max="15620" width="7" style="1" customWidth="1"/>
    <col min="15621" max="15621" width="17.42578125" style="1" customWidth="1"/>
    <col min="15622" max="15622" width="19.7109375" style="1" customWidth="1"/>
    <col min="15623" max="15625" width="26.7109375" style="1" customWidth="1"/>
    <col min="15626" max="15626" width="13.28515625" style="1" customWidth="1"/>
    <col min="15627" max="15629" width="18.42578125" style="1" customWidth="1"/>
    <col min="15630" max="15630" width="20" style="1" customWidth="1"/>
    <col min="15631" max="15875" width="9.140625" style="1"/>
    <col min="15876" max="15876" width="7" style="1" customWidth="1"/>
    <col min="15877" max="15877" width="17.42578125" style="1" customWidth="1"/>
    <col min="15878" max="15878" width="19.7109375" style="1" customWidth="1"/>
    <col min="15879" max="15881" width="26.7109375" style="1" customWidth="1"/>
    <col min="15882" max="15882" width="13.28515625" style="1" customWidth="1"/>
    <col min="15883" max="15885" width="18.42578125" style="1" customWidth="1"/>
    <col min="15886" max="15886" width="20" style="1" customWidth="1"/>
    <col min="15887" max="16131" width="9.140625" style="1"/>
    <col min="16132" max="16132" width="7" style="1" customWidth="1"/>
    <col min="16133" max="16133" width="17.42578125" style="1" customWidth="1"/>
    <col min="16134" max="16134" width="19.7109375" style="1" customWidth="1"/>
    <col min="16135" max="16137" width="26.7109375" style="1" customWidth="1"/>
    <col min="16138" max="16138" width="13.28515625" style="1" customWidth="1"/>
    <col min="16139" max="16141" width="18.42578125" style="1" customWidth="1"/>
    <col min="16142" max="16142" width="20" style="1" customWidth="1"/>
    <col min="16143" max="16384" width="9.140625" style="1"/>
  </cols>
  <sheetData>
    <row r="1" spans="1:13" ht="27.75" customHeight="1" x14ac:dyDescent="0.3">
      <c r="A1" s="1"/>
      <c r="H1" s="2"/>
      <c r="I1" s="92" t="s">
        <v>67</v>
      </c>
      <c r="J1" s="92"/>
      <c r="K1" s="92"/>
      <c r="L1" s="92"/>
      <c r="M1" s="92"/>
    </row>
    <row r="2" spans="1:13" ht="24" thickBot="1" x14ac:dyDescent="0.4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63"/>
      <c r="L2" s="63"/>
      <c r="M2" s="3"/>
    </row>
    <row r="3" spans="1:13" ht="23.25" x14ac:dyDescent="0.35">
      <c r="A3" s="94" t="s">
        <v>2</v>
      </c>
      <c r="B3" s="94"/>
      <c r="C3" s="94"/>
      <c r="D3" s="94"/>
      <c r="E3" s="94"/>
      <c r="F3" s="94"/>
      <c r="G3" s="94"/>
      <c r="H3" s="94"/>
      <c r="I3" s="94"/>
      <c r="J3" s="94"/>
      <c r="K3" s="64"/>
      <c r="L3" s="64"/>
      <c r="M3" s="3"/>
    </row>
    <row r="4" spans="1:13" ht="23.25" x14ac:dyDescent="0.35">
      <c r="I4" s="5"/>
      <c r="J4" s="6"/>
      <c r="K4" s="6"/>
      <c r="L4" s="6"/>
      <c r="M4" s="3"/>
    </row>
    <row r="5" spans="1:13" ht="24" thickBot="1" x14ac:dyDescent="0.4">
      <c r="A5" s="95" t="s">
        <v>3</v>
      </c>
      <c r="B5" s="95"/>
      <c r="C5" s="7" t="s">
        <v>4</v>
      </c>
      <c r="D5" s="8"/>
      <c r="E5" s="8"/>
      <c r="F5" s="8"/>
      <c r="G5" s="8"/>
      <c r="H5" s="8"/>
      <c r="I5" s="5"/>
      <c r="J5" s="6"/>
      <c r="K5" s="6"/>
      <c r="L5" s="6"/>
      <c r="M5" s="3"/>
    </row>
    <row r="6" spans="1:13" ht="24" thickBot="1" x14ac:dyDescent="0.4">
      <c r="A6" s="95" t="s">
        <v>5</v>
      </c>
      <c r="B6" s="95"/>
      <c r="C6" s="96" t="s">
        <v>35</v>
      </c>
      <c r="D6" s="96"/>
      <c r="E6" s="96"/>
      <c r="F6" s="96"/>
      <c r="G6" s="96"/>
      <c r="H6" s="96"/>
      <c r="I6" s="96"/>
      <c r="J6" s="96"/>
      <c r="K6" s="70"/>
      <c r="L6" s="70"/>
      <c r="M6" s="3"/>
    </row>
    <row r="7" spans="1:13" ht="23.25" x14ac:dyDescent="0.35">
      <c r="I7" s="9"/>
      <c r="J7" s="6"/>
      <c r="K7" s="6"/>
      <c r="L7" s="6"/>
      <c r="M7" s="3"/>
    </row>
    <row r="8" spans="1:13" ht="23.25" x14ac:dyDescent="0.35">
      <c r="I8" s="1"/>
      <c r="J8" s="6"/>
      <c r="K8" s="6"/>
      <c r="L8" s="6"/>
      <c r="M8" s="3"/>
    </row>
    <row r="9" spans="1:13" s="79" customFormat="1" ht="43.5" customHeight="1" x14ac:dyDescent="0.45">
      <c r="A9" s="97" t="s">
        <v>44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</row>
    <row r="10" spans="1:13" ht="23.25" x14ac:dyDescent="0.35">
      <c r="I10" s="1"/>
      <c r="J10" s="6"/>
      <c r="K10" s="6"/>
      <c r="L10" s="6"/>
      <c r="M10" s="3"/>
    </row>
    <row r="11" spans="1:13" s="57" customFormat="1" ht="42" customHeight="1" thickBot="1" x14ac:dyDescent="0.35">
      <c r="A11" s="98" t="s">
        <v>45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</row>
    <row r="12" spans="1:13" ht="15" customHeight="1" x14ac:dyDescent="0.2">
      <c r="A12" s="99" t="s">
        <v>6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</row>
    <row r="13" spans="1:13" ht="7.5" customHeight="1" x14ac:dyDescent="0.35">
      <c r="I13" s="1"/>
      <c r="J13" s="6"/>
      <c r="K13" s="6"/>
      <c r="L13" s="6"/>
      <c r="M13" s="3"/>
    </row>
    <row r="14" spans="1:13" ht="23.25" x14ac:dyDescent="0.35">
      <c r="A14" s="10" t="s">
        <v>15</v>
      </c>
      <c r="B14" s="10"/>
      <c r="C14" s="10"/>
      <c r="D14" s="10"/>
      <c r="E14" s="10"/>
      <c r="F14" s="10"/>
      <c r="G14" s="10"/>
      <c r="H14" s="10"/>
      <c r="I14" s="1"/>
      <c r="J14" s="6"/>
      <c r="K14" s="6"/>
      <c r="L14" s="6"/>
      <c r="M14" s="3"/>
    </row>
    <row r="15" spans="1:13" ht="7.5" customHeight="1" thickBot="1" x14ac:dyDescent="0.4">
      <c r="A15" s="11"/>
      <c r="B15" s="12"/>
      <c r="C15" s="12"/>
      <c r="D15" s="12"/>
      <c r="E15" s="12"/>
      <c r="F15" s="12"/>
      <c r="G15" s="12"/>
      <c r="H15" s="12"/>
      <c r="I15" s="6"/>
      <c r="J15" s="6"/>
      <c r="K15" s="6"/>
      <c r="L15" s="6"/>
      <c r="M15" s="3"/>
    </row>
    <row r="16" spans="1:13" s="57" customFormat="1" ht="29.25" customHeight="1" thickBot="1" x14ac:dyDescent="0.25">
      <c r="A16" s="100" t="s">
        <v>46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2"/>
    </row>
    <row r="17" spans="1:13" s="57" customFormat="1" ht="34.5" customHeight="1" x14ac:dyDescent="0.2">
      <c r="A17" s="103" t="s">
        <v>7</v>
      </c>
      <c r="B17" s="105" t="s">
        <v>8</v>
      </c>
      <c r="C17" s="106"/>
      <c r="D17" s="107"/>
      <c r="E17" s="111" t="s">
        <v>73</v>
      </c>
      <c r="F17" s="112"/>
      <c r="G17" s="80" t="s">
        <v>74</v>
      </c>
      <c r="H17" s="82" t="s">
        <v>75</v>
      </c>
      <c r="I17" s="84" t="s">
        <v>76</v>
      </c>
      <c r="J17" s="85"/>
      <c r="K17" s="86"/>
      <c r="L17" s="80" t="s">
        <v>77</v>
      </c>
      <c r="M17" s="87" t="s">
        <v>78</v>
      </c>
    </row>
    <row r="18" spans="1:13" s="13" customFormat="1" ht="153" customHeight="1" thickBot="1" x14ac:dyDescent="0.3">
      <c r="A18" s="104"/>
      <c r="B18" s="108"/>
      <c r="C18" s="109"/>
      <c r="D18" s="110"/>
      <c r="E18" s="62" t="s">
        <v>30</v>
      </c>
      <c r="F18" s="62" t="s">
        <v>31</v>
      </c>
      <c r="G18" s="81"/>
      <c r="H18" s="83"/>
      <c r="I18" s="66" t="s">
        <v>79</v>
      </c>
      <c r="J18" s="66" t="s">
        <v>80</v>
      </c>
      <c r="K18" s="66" t="s">
        <v>81</v>
      </c>
      <c r="L18" s="81"/>
      <c r="M18" s="88"/>
    </row>
    <row r="19" spans="1:13" s="15" customFormat="1" ht="20.25" customHeight="1" x14ac:dyDescent="0.25">
      <c r="A19" s="58"/>
      <c r="B19" s="113"/>
      <c r="C19" s="114"/>
      <c r="D19" s="115"/>
      <c r="E19" s="59"/>
      <c r="F19" s="59"/>
      <c r="G19" s="59"/>
      <c r="H19" s="60"/>
      <c r="I19" s="61"/>
      <c r="J19" s="61"/>
      <c r="K19" s="65"/>
      <c r="L19" s="65"/>
      <c r="M19" s="14"/>
    </row>
    <row r="20" spans="1:13" s="13" customFormat="1" ht="37.5" customHeight="1" x14ac:dyDescent="0.25">
      <c r="A20" s="16">
        <v>1</v>
      </c>
      <c r="B20" s="89" t="s">
        <v>27</v>
      </c>
      <c r="C20" s="90"/>
      <c r="D20" s="91"/>
      <c r="E20" s="17">
        <v>3100</v>
      </c>
      <c r="F20" s="17"/>
      <c r="G20" s="17">
        <v>500</v>
      </c>
      <c r="H20" s="51">
        <v>0</v>
      </c>
      <c r="I20" s="68"/>
      <c r="J20" s="68"/>
      <c r="K20" s="68"/>
      <c r="L20" s="68">
        <f>E20*I20+G20*K20</f>
        <v>0</v>
      </c>
      <c r="M20" s="72">
        <f>H20*L20</f>
        <v>0</v>
      </c>
    </row>
    <row r="21" spans="1:13" s="13" customFormat="1" ht="37.5" customHeight="1" x14ac:dyDescent="0.25">
      <c r="A21" s="16">
        <v>2</v>
      </c>
      <c r="B21" s="89" t="s">
        <v>28</v>
      </c>
      <c r="C21" s="90"/>
      <c r="D21" s="91"/>
      <c r="E21" s="17">
        <v>5400</v>
      </c>
      <c r="F21" s="17">
        <v>700</v>
      </c>
      <c r="G21" s="17">
        <v>500</v>
      </c>
      <c r="H21" s="51">
        <v>5</v>
      </c>
      <c r="I21" s="68"/>
      <c r="J21" s="68"/>
      <c r="K21" s="68"/>
      <c r="L21" s="68">
        <f>E21*I21+F21*J21+G21*K21</f>
        <v>0</v>
      </c>
      <c r="M21" s="72">
        <f t="shared" ref="M21:M23" si="0">H21*L21</f>
        <v>0</v>
      </c>
    </row>
    <row r="22" spans="1:13" s="13" customFormat="1" ht="37.5" customHeight="1" x14ac:dyDescent="0.25">
      <c r="A22" s="16" t="s">
        <v>63</v>
      </c>
      <c r="B22" s="89" t="s">
        <v>28</v>
      </c>
      <c r="C22" s="90"/>
      <c r="D22" s="91"/>
      <c r="E22" s="17">
        <v>5400</v>
      </c>
      <c r="F22" s="17">
        <v>1400</v>
      </c>
      <c r="G22" s="17">
        <v>500</v>
      </c>
      <c r="H22" s="51">
        <v>2</v>
      </c>
      <c r="I22" s="68"/>
      <c r="J22" s="68"/>
      <c r="K22" s="68"/>
      <c r="L22" s="68">
        <f>E22*I22+F22*J22+G22*K22</f>
        <v>0</v>
      </c>
      <c r="M22" s="72">
        <f t="shared" si="0"/>
        <v>0</v>
      </c>
    </row>
    <row r="23" spans="1:13" s="13" customFormat="1" ht="37.5" customHeight="1" thickBot="1" x14ac:dyDescent="0.3">
      <c r="A23" s="16">
        <v>3</v>
      </c>
      <c r="B23" s="89" t="s">
        <v>29</v>
      </c>
      <c r="C23" s="90"/>
      <c r="D23" s="91"/>
      <c r="E23" s="17">
        <v>1800</v>
      </c>
      <c r="F23" s="17"/>
      <c r="G23" s="17">
        <v>500</v>
      </c>
      <c r="H23" s="51">
        <v>0</v>
      </c>
      <c r="I23" s="68"/>
      <c r="J23" s="68"/>
      <c r="K23" s="68"/>
      <c r="L23" s="68">
        <f>E23*I23+G23*K23</f>
        <v>0</v>
      </c>
      <c r="M23" s="72">
        <f t="shared" si="0"/>
        <v>0</v>
      </c>
    </row>
    <row r="24" spans="1:13" s="20" customFormat="1" ht="43.5" customHeight="1" thickBot="1" x14ac:dyDescent="0.3">
      <c r="A24" s="116" t="s">
        <v>12</v>
      </c>
      <c r="B24" s="117"/>
      <c r="C24" s="117"/>
      <c r="D24" s="118"/>
      <c r="E24" s="53"/>
      <c r="F24" s="53"/>
      <c r="G24" s="53"/>
      <c r="H24" s="52">
        <f>SUM(H20:H23)</f>
        <v>7</v>
      </c>
      <c r="I24" s="54"/>
      <c r="J24" s="55"/>
      <c r="K24" s="54"/>
      <c r="L24" s="73"/>
      <c r="M24" s="74">
        <f>SUM(M20:M23)</f>
        <v>0</v>
      </c>
    </row>
    <row r="25" spans="1:13" s="13" customFormat="1" ht="21" thickBot="1" x14ac:dyDescent="0.3">
      <c r="A25" s="21"/>
      <c r="B25" s="22"/>
      <c r="C25" s="22"/>
      <c r="D25" s="22"/>
      <c r="E25" s="23"/>
      <c r="F25" s="23"/>
      <c r="G25" s="23"/>
      <c r="H25" s="24"/>
      <c r="I25" s="23"/>
      <c r="J25" s="23"/>
      <c r="K25" s="23"/>
      <c r="L25" s="23"/>
      <c r="M25" s="25"/>
    </row>
    <row r="26" spans="1:13" s="57" customFormat="1" ht="29.25" customHeight="1" thickBot="1" x14ac:dyDescent="0.25">
      <c r="A26" s="100" t="s">
        <v>47</v>
      </c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2"/>
    </row>
    <row r="27" spans="1:13" s="57" customFormat="1" ht="34.5" customHeight="1" x14ac:dyDescent="0.2">
      <c r="A27" s="103" t="s">
        <v>7</v>
      </c>
      <c r="B27" s="105" t="s">
        <v>8</v>
      </c>
      <c r="C27" s="106"/>
      <c r="D27" s="107"/>
      <c r="E27" s="111" t="s">
        <v>73</v>
      </c>
      <c r="F27" s="112"/>
      <c r="G27" s="80" t="s">
        <v>74</v>
      </c>
      <c r="H27" s="82" t="s">
        <v>75</v>
      </c>
      <c r="I27" s="84" t="s">
        <v>76</v>
      </c>
      <c r="J27" s="85"/>
      <c r="K27" s="86"/>
      <c r="L27" s="80" t="s">
        <v>77</v>
      </c>
      <c r="M27" s="87" t="s">
        <v>78</v>
      </c>
    </row>
    <row r="28" spans="1:13" s="13" customFormat="1" ht="150" customHeight="1" thickBot="1" x14ac:dyDescent="0.3">
      <c r="A28" s="104"/>
      <c r="B28" s="108"/>
      <c r="C28" s="109"/>
      <c r="D28" s="110"/>
      <c r="E28" s="62" t="s">
        <v>30</v>
      </c>
      <c r="F28" s="62" t="s">
        <v>31</v>
      </c>
      <c r="G28" s="81"/>
      <c r="H28" s="83"/>
      <c r="I28" s="66" t="s">
        <v>79</v>
      </c>
      <c r="J28" s="66" t="s">
        <v>80</v>
      </c>
      <c r="K28" s="66" t="s">
        <v>81</v>
      </c>
      <c r="L28" s="81"/>
      <c r="M28" s="88"/>
    </row>
    <row r="29" spans="1:13" s="15" customFormat="1" ht="20.25" customHeight="1" x14ac:dyDescent="0.25">
      <c r="A29" s="58"/>
      <c r="B29" s="113"/>
      <c r="C29" s="114"/>
      <c r="D29" s="115"/>
      <c r="E29" s="59"/>
      <c r="F29" s="59"/>
      <c r="G29" s="59"/>
      <c r="H29" s="60"/>
      <c r="I29" s="61"/>
      <c r="J29" s="61"/>
      <c r="K29" s="65"/>
      <c r="L29" s="65"/>
      <c r="M29" s="14"/>
    </row>
    <row r="30" spans="1:13" s="13" customFormat="1" ht="37.5" customHeight="1" x14ac:dyDescent="0.25">
      <c r="A30" s="16">
        <v>1</v>
      </c>
      <c r="B30" s="89" t="s">
        <v>27</v>
      </c>
      <c r="C30" s="90"/>
      <c r="D30" s="91"/>
      <c r="E30" s="17">
        <v>3300</v>
      </c>
      <c r="F30" s="17"/>
      <c r="G30" s="17">
        <v>500</v>
      </c>
      <c r="H30" s="51">
        <v>1</v>
      </c>
      <c r="I30" s="68"/>
      <c r="J30" s="68"/>
      <c r="K30" s="68"/>
      <c r="L30" s="68">
        <f>E30*I30+G30*K30</f>
        <v>0</v>
      </c>
      <c r="M30" s="72">
        <f>H30*L30</f>
        <v>0</v>
      </c>
    </row>
    <row r="31" spans="1:13" s="13" customFormat="1" ht="37.5" customHeight="1" x14ac:dyDescent="0.25">
      <c r="A31" s="16">
        <v>2</v>
      </c>
      <c r="B31" s="89" t="s">
        <v>28</v>
      </c>
      <c r="C31" s="90"/>
      <c r="D31" s="91"/>
      <c r="E31" s="17">
        <v>5800</v>
      </c>
      <c r="F31" s="17">
        <v>700</v>
      </c>
      <c r="G31" s="17">
        <v>500</v>
      </c>
      <c r="H31" s="51">
        <v>0</v>
      </c>
      <c r="I31" s="68"/>
      <c r="J31" s="68"/>
      <c r="K31" s="68"/>
      <c r="L31" s="68">
        <f>E31*I31+F31*J31+G31*K31</f>
        <v>0</v>
      </c>
      <c r="M31" s="72">
        <f t="shared" ref="M31:M32" si="1">H31*L31</f>
        <v>0</v>
      </c>
    </row>
    <row r="32" spans="1:13" s="13" customFormat="1" ht="37.5" customHeight="1" thickBot="1" x14ac:dyDescent="0.3">
      <c r="A32" s="16">
        <v>3</v>
      </c>
      <c r="B32" s="89" t="s">
        <v>29</v>
      </c>
      <c r="C32" s="90"/>
      <c r="D32" s="91"/>
      <c r="E32" s="17">
        <v>1800</v>
      </c>
      <c r="F32" s="17"/>
      <c r="G32" s="17">
        <v>500</v>
      </c>
      <c r="H32" s="51">
        <v>0</v>
      </c>
      <c r="I32" s="68"/>
      <c r="J32" s="68"/>
      <c r="K32" s="68"/>
      <c r="L32" s="68">
        <f>E32*I32+G32*K32</f>
        <v>0</v>
      </c>
      <c r="M32" s="72">
        <f t="shared" si="1"/>
        <v>0</v>
      </c>
    </row>
    <row r="33" spans="1:13" s="20" customFormat="1" ht="43.5" customHeight="1" thickBot="1" x14ac:dyDescent="0.3">
      <c r="A33" s="116" t="s">
        <v>12</v>
      </c>
      <c r="B33" s="117"/>
      <c r="C33" s="117"/>
      <c r="D33" s="118"/>
      <c r="E33" s="53"/>
      <c r="F33" s="53"/>
      <c r="G33" s="53"/>
      <c r="H33" s="52">
        <f>SUM(H30:H32)</f>
        <v>1</v>
      </c>
      <c r="I33" s="54"/>
      <c r="J33" s="55"/>
      <c r="K33" s="54"/>
      <c r="L33" s="73"/>
      <c r="M33" s="74">
        <f>SUM(M30:M32)</f>
        <v>0</v>
      </c>
    </row>
    <row r="34" spans="1:13" s="13" customFormat="1" ht="21" thickBot="1" x14ac:dyDescent="0.3">
      <c r="A34" s="22"/>
      <c r="B34" s="22"/>
      <c r="C34" s="22"/>
      <c r="D34" s="22"/>
      <c r="E34" s="23"/>
      <c r="F34" s="23"/>
      <c r="G34" s="23"/>
      <c r="H34" s="24"/>
      <c r="I34" s="23"/>
      <c r="J34" s="23"/>
      <c r="K34" s="23"/>
      <c r="L34" s="23"/>
      <c r="M34" s="25"/>
    </row>
    <row r="35" spans="1:13" s="57" customFormat="1" ht="29.25" customHeight="1" thickBot="1" x14ac:dyDescent="0.25">
      <c r="A35" s="100" t="s">
        <v>48</v>
      </c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2"/>
    </row>
    <row r="36" spans="1:13" s="57" customFormat="1" ht="34.5" customHeight="1" x14ac:dyDescent="0.2">
      <c r="A36" s="103" t="s">
        <v>7</v>
      </c>
      <c r="B36" s="105" t="s">
        <v>8</v>
      </c>
      <c r="C36" s="106"/>
      <c r="D36" s="107"/>
      <c r="E36" s="111" t="s">
        <v>73</v>
      </c>
      <c r="F36" s="112"/>
      <c r="G36" s="80" t="s">
        <v>74</v>
      </c>
      <c r="H36" s="82" t="s">
        <v>75</v>
      </c>
      <c r="I36" s="84" t="s">
        <v>76</v>
      </c>
      <c r="J36" s="85"/>
      <c r="K36" s="86"/>
      <c r="L36" s="80" t="s">
        <v>77</v>
      </c>
      <c r="M36" s="87" t="s">
        <v>78</v>
      </c>
    </row>
    <row r="37" spans="1:13" s="13" customFormat="1" ht="147" customHeight="1" thickBot="1" x14ac:dyDescent="0.3">
      <c r="A37" s="104"/>
      <c r="B37" s="108"/>
      <c r="C37" s="109"/>
      <c r="D37" s="110"/>
      <c r="E37" s="62" t="s">
        <v>30</v>
      </c>
      <c r="F37" s="62" t="s">
        <v>31</v>
      </c>
      <c r="G37" s="81"/>
      <c r="H37" s="83"/>
      <c r="I37" s="66" t="s">
        <v>79</v>
      </c>
      <c r="J37" s="66" t="s">
        <v>80</v>
      </c>
      <c r="K37" s="66" t="s">
        <v>81</v>
      </c>
      <c r="L37" s="81"/>
      <c r="M37" s="88"/>
    </row>
    <row r="38" spans="1:13" s="15" customFormat="1" ht="20.25" customHeight="1" x14ac:dyDescent="0.25">
      <c r="A38" s="58"/>
      <c r="B38" s="113"/>
      <c r="C38" s="114"/>
      <c r="D38" s="115"/>
      <c r="E38" s="59"/>
      <c r="F38" s="59"/>
      <c r="G38" s="59"/>
      <c r="H38" s="60"/>
      <c r="I38" s="61"/>
      <c r="J38" s="61"/>
      <c r="K38" s="65"/>
      <c r="L38" s="65"/>
      <c r="M38" s="14"/>
    </row>
    <row r="39" spans="1:13" s="13" customFormat="1" ht="37.5" customHeight="1" x14ac:dyDescent="0.25">
      <c r="A39" s="16">
        <v>1</v>
      </c>
      <c r="B39" s="89" t="s">
        <v>27</v>
      </c>
      <c r="C39" s="90"/>
      <c r="D39" s="91"/>
      <c r="E39" s="17">
        <v>3300</v>
      </c>
      <c r="F39" s="17"/>
      <c r="G39" s="17">
        <v>500</v>
      </c>
      <c r="H39" s="51">
        <v>4</v>
      </c>
      <c r="I39" s="68"/>
      <c r="J39" s="68"/>
      <c r="K39" s="68"/>
      <c r="L39" s="68">
        <f>E39*I39+G39*K39</f>
        <v>0</v>
      </c>
      <c r="M39" s="72">
        <f>H39*L39</f>
        <v>0</v>
      </c>
    </row>
    <row r="40" spans="1:13" s="13" customFormat="1" ht="37.5" customHeight="1" x14ac:dyDescent="0.25">
      <c r="A40" s="16">
        <v>2</v>
      </c>
      <c r="B40" s="89" t="s">
        <v>28</v>
      </c>
      <c r="C40" s="90"/>
      <c r="D40" s="91"/>
      <c r="E40" s="17">
        <v>5800</v>
      </c>
      <c r="F40" s="17">
        <v>700</v>
      </c>
      <c r="G40" s="17">
        <v>500</v>
      </c>
      <c r="H40" s="51">
        <v>5</v>
      </c>
      <c r="I40" s="68"/>
      <c r="J40" s="68"/>
      <c r="K40" s="68"/>
      <c r="L40" s="68">
        <f>E40*I40+F40*J40+G40*K40</f>
        <v>0</v>
      </c>
      <c r="M40" s="72">
        <f t="shared" ref="M40:M41" si="2">H40*L40</f>
        <v>0</v>
      </c>
    </row>
    <row r="41" spans="1:13" s="13" customFormat="1" ht="37.5" customHeight="1" thickBot="1" x14ac:dyDescent="0.3">
      <c r="A41" s="16">
        <v>3</v>
      </c>
      <c r="B41" s="89" t="s">
        <v>29</v>
      </c>
      <c r="C41" s="90"/>
      <c r="D41" s="91"/>
      <c r="E41" s="17">
        <v>1800</v>
      </c>
      <c r="F41" s="17"/>
      <c r="G41" s="17">
        <v>500</v>
      </c>
      <c r="H41" s="51">
        <v>0</v>
      </c>
      <c r="I41" s="68"/>
      <c r="J41" s="68"/>
      <c r="K41" s="68"/>
      <c r="L41" s="68">
        <f>E41*I41+G41*K41</f>
        <v>0</v>
      </c>
      <c r="M41" s="72">
        <f t="shared" si="2"/>
        <v>0</v>
      </c>
    </row>
    <row r="42" spans="1:13" s="20" customFormat="1" ht="43.5" customHeight="1" thickBot="1" x14ac:dyDescent="0.3">
      <c r="A42" s="116" t="s">
        <v>12</v>
      </c>
      <c r="B42" s="117"/>
      <c r="C42" s="117"/>
      <c r="D42" s="118"/>
      <c r="E42" s="53"/>
      <c r="F42" s="53"/>
      <c r="G42" s="53"/>
      <c r="H42" s="52">
        <f>SUM(H39:H41)</f>
        <v>9</v>
      </c>
      <c r="I42" s="54"/>
      <c r="J42" s="55"/>
      <c r="K42" s="54"/>
      <c r="L42" s="73"/>
      <c r="M42" s="74">
        <f>SUM(M39:M41)</f>
        <v>0</v>
      </c>
    </row>
    <row r="43" spans="1:13" s="13" customFormat="1" ht="21" thickBot="1" x14ac:dyDescent="0.3">
      <c r="A43" s="22"/>
      <c r="B43" s="22"/>
      <c r="C43" s="22"/>
      <c r="D43" s="22"/>
      <c r="E43" s="23"/>
      <c r="F43" s="23"/>
      <c r="G43" s="23"/>
      <c r="H43" s="24"/>
      <c r="I43" s="23"/>
      <c r="J43" s="23"/>
      <c r="K43" s="23"/>
      <c r="L43" s="23"/>
      <c r="M43" s="25"/>
    </row>
    <row r="44" spans="1:13" s="57" customFormat="1" ht="29.25" customHeight="1" thickBot="1" x14ac:dyDescent="0.25">
      <c r="A44" s="100" t="s">
        <v>49</v>
      </c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2"/>
    </row>
    <row r="45" spans="1:13" s="57" customFormat="1" ht="34.5" customHeight="1" x14ac:dyDescent="0.2">
      <c r="A45" s="103" t="s">
        <v>7</v>
      </c>
      <c r="B45" s="105" t="s">
        <v>8</v>
      </c>
      <c r="C45" s="106"/>
      <c r="D45" s="107"/>
      <c r="E45" s="111" t="s">
        <v>73</v>
      </c>
      <c r="F45" s="112"/>
      <c r="G45" s="80" t="s">
        <v>74</v>
      </c>
      <c r="H45" s="82" t="s">
        <v>75</v>
      </c>
      <c r="I45" s="84" t="s">
        <v>76</v>
      </c>
      <c r="J45" s="85"/>
      <c r="K45" s="86"/>
      <c r="L45" s="80" t="s">
        <v>77</v>
      </c>
      <c r="M45" s="87" t="s">
        <v>78</v>
      </c>
    </row>
    <row r="46" spans="1:13" s="13" customFormat="1" ht="147" customHeight="1" thickBot="1" x14ac:dyDescent="0.3">
      <c r="A46" s="104"/>
      <c r="B46" s="108"/>
      <c r="C46" s="109"/>
      <c r="D46" s="110"/>
      <c r="E46" s="62" t="s">
        <v>30</v>
      </c>
      <c r="F46" s="62" t="s">
        <v>31</v>
      </c>
      <c r="G46" s="81"/>
      <c r="H46" s="83"/>
      <c r="I46" s="66" t="s">
        <v>79</v>
      </c>
      <c r="J46" s="66" t="s">
        <v>80</v>
      </c>
      <c r="K46" s="66" t="s">
        <v>81</v>
      </c>
      <c r="L46" s="81"/>
      <c r="M46" s="88"/>
    </row>
    <row r="47" spans="1:13" s="15" customFormat="1" ht="20.25" customHeight="1" x14ac:dyDescent="0.25">
      <c r="A47" s="58"/>
      <c r="B47" s="113"/>
      <c r="C47" s="114"/>
      <c r="D47" s="115"/>
      <c r="E47" s="59"/>
      <c r="F47" s="59"/>
      <c r="G47" s="59"/>
      <c r="H47" s="60"/>
      <c r="I47" s="61"/>
      <c r="J47" s="61"/>
      <c r="K47" s="65"/>
      <c r="L47" s="65"/>
      <c r="M47" s="14"/>
    </row>
    <row r="48" spans="1:13" s="13" customFormat="1" ht="37.5" customHeight="1" x14ac:dyDescent="0.25">
      <c r="A48" s="16">
        <v>1</v>
      </c>
      <c r="B48" s="89" t="s">
        <v>27</v>
      </c>
      <c r="C48" s="90"/>
      <c r="D48" s="91"/>
      <c r="E48" s="17">
        <v>3100</v>
      </c>
      <c r="F48" s="17"/>
      <c r="G48" s="17">
        <v>500</v>
      </c>
      <c r="H48" s="51">
        <v>2</v>
      </c>
      <c r="I48" s="68"/>
      <c r="J48" s="68"/>
      <c r="K48" s="68"/>
      <c r="L48" s="68">
        <f>E48*I48+G48*K48</f>
        <v>0</v>
      </c>
      <c r="M48" s="72">
        <f>H48*L48</f>
        <v>0</v>
      </c>
    </row>
    <row r="49" spans="1:13" s="13" customFormat="1" ht="37.5" customHeight="1" x14ac:dyDescent="0.25">
      <c r="A49" s="16">
        <v>2</v>
      </c>
      <c r="B49" s="89" t="s">
        <v>28</v>
      </c>
      <c r="C49" s="90"/>
      <c r="D49" s="91"/>
      <c r="E49" s="17">
        <v>5400</v>
      </c>
      <c r="F49" s="17">
        <v>700</v>
      </c>
      <c r="G49" s="17">
        <v>500</v>
      </c>
      <c r="H49" s="51">
        <v>5</v>
      </c>
      <c r="I49" s="68"/>
      <c r="J49" s="68"/>
      <c r="K49" s="68"/>
      <c r="L49" s="68">
        <f>E49*I49+F49*J49+G49*K49</f>
        <v>0</v>
      </c>
      <c r="M49" s="72">
        <f t="shared" ref="M49:M50" si="3">H49*L49</f>
        <v>0</v>
      </c>
    </row>
    <row r="50" spans="1:13" s="13" customFormat="1" ht="37.5" customHeight="1" thickBot="1" x14ac:dyDescent="0.3">
      <c r="A50" s="16">
        <v>3</v>
      </c>
      <c r="B50" s="89" t="s">
        <v>29</v>
      </c>
      <c r="C50" s="90"/>
      <c r="D50" s="91"/>
      <c r="E50" s="17">
        <v>1800</v>
      </c>
      <c r="F50" s="17"/>
      <c r="G50" s="17">
        <v>500</v>
      </c>
      <c r="H50" s="51">
        <v>0</v>
      </c>
      <c r="I50" s="68"/>
      <c r="J50" s="68"/>
      <c r="K50" s="68"/>
      <c r="L50" s="68">
        <f>E50*I50+G50*K50</f>
        <v>0</v>
      </c>
      <c r="M50" s="72">
        <f t="shared" si="3"/>
        <v>0</v>
      </c>
    </row>
    <row r="51" spans="1:13" s="20" customFormat="1" ht="43.5" customHeight="1" thickBot="1" x14ac:dyDescent="0.3">
      <c r="A51" s="116" t="s">
        <v>12</v>
      </c>
      <c r="B51" s="117"/>
      <c r="C51" s="117"/>
      <c r="D51" s="118"/>
      <c r="E51" s="53"/>
      <c r="F51" s="53"/>
      <c r="G51" s="53"/>
      <c r="H51" s="52">
        <f>SUM(H48:H50)</f>
        <v>7</v>
      </c>
      <c r="I51" s="54"/>
      <c r="J51" s="55"/>
      <c r="K51" s="54"/>
      <c r="L51" s="73"/>
      <c r="M51" s="74">
        <f>SUM(M48:M50)</f>
        <v>0</v>
      </c>
    </row>
    <row r="52" spans="1:13" s="13" customFormat="1" ht="21" thickBot="1" x14ac:dyDescent="0.3">
      <c r="A52" s="22"/>
      <c r="B52" s="22"/>
      <c r="C52" s="22"/>
      <c r="D52" s="22"/>
      <c r="E52" s="23"/>
      <c r="F52" s="23"/>
      <c r="G52" s="23"/>
      <c r="H52" s="24"/>
      <c r="I52" s="23"/>
      <c r="J52" s="23"/>
      <c r="K52" s="23"/>
      <c r="L52" s="23"/>
      <c r="M52" s="25"/>
    </row>
    <row r="53" spans="1:13" s="57" customFormat="1" ht="29.25" customHeight="1" thickBot="1" x14ac:dyDescent="0.25">
      <c r="A53" s="100" t="s">
        <v>50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2"/>
    </row>
    <row r="54" spans="1:13" s="57" customFormat="1" ht="34.5" customHeight="1" x14ac:dyDescent="0.2">
      <c r="A54" s="103" t="s">
        <v>7</v>
      </c>
      <c r="B54" s="105" t="s">
        <v>8</v>
      </c>
      <c r="C54" s="106"/>
      <c r="D54" s="107"/>
      <c r="E54" s="111" t="s">
        <v>73</v>
      </c>
      <c r="F54" s="112"/>
      <c r="G54" s="80" t="s">
        <v>74</v>
      </c>
      <c r="H54" s="82" t="s">
        <v>75</v>
      </c>
      <c r="I54" s="84" t="s">
        <v>76</v>
      </c>
      <c r="J54" s="85"/>
      <c r="K54" s="86"/>
      <c r="L54" s="80" t="s">
        <v>77</v>
      </c>
      <c r="M54" s="87" t="s">
        <v>78</v>
      </c>
    </row>
    <row r="55" spans="1:13" s="13" customFormat="1" ht="136.5" customHeight="1" thickBot="1" x14ac:dyDescent="0.3">
      <c r="A55" s="104"/>
      <c r="B55" s="108"/>
      <c r="C55" s="109"/>
      <c r="D55" s="110"/>
      <c r="E55" s="62" t="s">
        <v>30</v>
      </c>
      <c r="F55" s="62" t="s">
        <v>31</v>
      </c>
      <c r="G55" s="81"/>
      <c r="H55" s="83"/>
      <c r="I55" s="66" t="s">
        <v>79</v>
      </c>
      <c r="J55" s="66" t="s">
        <v>80</v>
      </c>
      <c r="K55" s="66" t="s">
        <v>81</v>
      </c>
      <c r="L55" s="81"/>
      <c r="M55" s="88"/>
    </row>
    <row r="56" spans="1:13" s="15" customFormat="1" ht="20.25" customHeight="1" x14ac:dyDescent="0.25">
      <c r="A56" s="58"/>
      <c r="B56" s="113"/>
      <c r="C56" s="114"/>
      <c r="D56" s="115"/>
      <c r="E56" s="59"/>
      <c r="F56" s="59"/>
      <c r="G56" s="59"/>
      <c r="H56" s="60"/>
      <c r="I56" s="61"/>
      <c r="J56" s="61"/>
      <c r="K56" s="65"/>
      <c r="L56" s="65"/>
      <c r="M56" s="14"/>
    </row>
    <row r="57" spans="1:13" s="13" customFormat="1" ht="37.5" customHeight="1" x14ac:dyDescent="0.25">
      <c r="A57" s="16">
        <v>1</v>
      </c>
      <c r="B57" s="89" t="s">
        <v>27</v>
      </c>
      <c r="C57" s="90"/>
      <c r="D57" s="91"/>
      <c r="E57" s="17">
        <v>3300</v>
      </c>
      <c r="F57" s="17"/>
      <c r="G57" s="17">
        <v>500</v>
      </c>
      <c r="H57" s="51">
        <v>0</v>
      </c>
      <c r="I57" s="68"/>
      <c r="J57" s="68"/>
      <c r="K57" s="68"/>
      <c r="L57" s="68">
        <f>E57*I57+G57*K57</f>
        <v>0</v>
      </c>
      <c r="M57" s="72">
        <f>H57*L57</f>
        <v>0</v>
      </c>
    </row>
    <row r="58" spans="1:13" s="13" customFormat="1" ht="37.5" customHeight="1" x14ac:dyDescent="0.25">
      <c r="A58" s="16">
        <v>2</v>
      </c>
      <c r="B58" s="89" t="s">
        <v>28</v>
      </c>
      <c r="C58" s="90"/>
      <c r="D58" s="91"/>
      <c r="E58" s="17">
        <v>5800</v>
      </c>
      <c r="F58" s="17">
        <v>700</v>
      </c>
      <c r="G58" s="17">
        <v>500</v>
      </c>
      <c r="H58" s="51">
        <v>21</v>
      </c>
      <c r="I58" s="68"/>
      <c r="J58" s="68"/>
      <c r="K58" s="68"/>
      <c r="L58" s="68">
        <f>E58*I58+F58*J58+G58*K58</f>
        <v>0</v>
      </c>
      <c r="M58" s="72">
        <f t="shared" ref="M58:M60" si="4">H58*L58</f>
        <v>0</v>
      </c>
    </row>
    <row r="59" spans="1:13" s="13" customFormat="1" ht="37.5" customHeight="1" x14ac:dyDescent="0.25">
      <c r="A59" s="16" t="s">
        <v>63</v>
      </c>
      <c r="B59" s="89" t="s">
        <v>28</v>
      </c>
      <c r="C59" s="90"/>
      <c r="D59" s="91"/>
      <c r="E59" s="17">
        <v>5800</v>
      </c>
      <c r="F59" s="17">
        <v>1400</v>
      </c>
      <c r="G59" s="17">
        <v>500</v>
      </c>
      <c r="H59" s="51">
        <v>1</v>
      </c>
      <c r="I59" s="68"/>
      <c r="J59" s="68"/>
      <c r="K59" s="68"/>
      <c r="L59" s="68">
        <f>E59*I59+F59*J59+G59*K59</f>
        <v>0</v>
      </c>
      <c r="M59" s="72">
        <f t="shared" si="4"/>
        <v>0</v>
      </c>
    </row>
    <row r="60" spans="1:13" s="13" customFormat="1" ht="37.5" customHeight="1" thickBot="1" x14ac:dyDescent="0.3">
      <c r="A60" s="16">
        <v>3</v>
      </c>
      <c r="B60" s="89" t="s">
        <v>29</v>
      </c>
      <c r="C60" s="90"/>
      <c r="D60" s="91"/>
      <c r="E60" s="17">
        <v>1800</v>
      </c>
      <c r="F60" s="17"/>
      <c r="G60" s="17">
        <v>500</v>
      </c>
      <c r="H60" s="51">
        <v>0</v>
      </c>
      <c r="I60" s="68"/>
      <c r="J60" s="68"/>
      <c r="K60" s="68"/>
      <c r="L60" s="68">
        <f>E60*I60+G60*K60</f>
        <v>0</v>
      </c>
      <c r="M60" s="72">
        <f t="shared" si="4"/>
        <v>0</v>
      </c>
    </row>
    <row r="61" spans="1:13" s="20" customFormat="1" ht="43.5" customHeight="1" thickBot="1" x14ac:dyDescent="0.3">
      <c r="A61" s="116" t="s">
        <v>12</v>
      </c>
      <c r="B61" s="117"/>
      <c r="C61" s="117"/>
      <c r="D61" s="118"/>
      <c r="E61" s="53"/>
      <c r="F61" s="53"/>
      <c r="G61" s="53"/>
      <c r="H61" s="52">
        <f>SUM(H57:H60)</f>
        <v>22</v>
      </c>
      <c r="I61" s="54"/>
      <c r="J61" s="55"/>
      <c r="K61" s="54"/>
      <c r="L61" s="73"/>
      <c r="M61" s="74">
        <f>SUM(M57:M60)</f>
        <v>0</v>
      </c>
    </row>
    <row r="62" spans="1:13" s="26" customFormat="1" ht="35.25" customHeight="1" thickBot="1" x14ac:dyDescent="0.3">
      <c r="A62" s="27"/>
      <c r="B62" s="27"/>
      <c r="C62" s="27"/>
      <c r="D62" s="27"/>
      <c r="E62" s="28"/>
      <c r="F62" s="28"/>
      <c r="G62" s="28"/>
      <c r="H62" s="29"/>
      <c r="I62" s="28"/>
      <c r="J62" s="28"/>
      <c r="K62" s="28"/>
      <c r="L62" s="28"/>
      <c r="M62" s="28"/>
    </row>
    <row r="63" spans="1:13" s="15" customFormat="1" ht="33.75" customHeight="1" thickBot="1" x14ac:dyDescent="0.3">
      <c r="A63" s="30"/>
      <c r="B63" s="119" t="s">
        <v>43</v>
      </c>
      <c r="C63" s="120"/>
      <c r="D63" s="121"/>
      <c r="E63" s="31"/>
      <c r="F63" s="31"/>
      <c r="G63" s="31"/>
      <c r="H63" s="32">
        <f>H61+H51+H42+H33+H24</f>
        <v>46</v>
      </c>
      <c r="I63" s="33"/>
      <c r="J63" s="34"/>
      <c r="K63" s="33"/>
      <c r="L63" s="33"/>
      <c r="M63" s="75">
        <f>M61+M51+M42+M33+M24</f>
        <v>0</v>
      </c>
    </row>
    <row r="64" spans="1:13" s="15" customFormat="1" ht="28.5" customHeight="1" x14ac:dyDescent="0.25">
      <c r="A64" s="35"/>
      <c r="B64" s="36"/>
      <c r="C64" s="36"/>
      <c r="D64" s="36"/>
      <c r="E64" s="36"/>
      <c r="F64" s="36"/>
      <c r="G64" s="36"/>
      <c r="H64" s="24"/>
      <c r="I64" s="25"/>
      <c r="J64" s="25"/>
      <c r="K64" s="25"/>
      <c r="L64" s="25"/>
      <c r="M64" s="25"/>
    </row>
    <row r="65" spans="1:13" s="15" customFormat="1" ht="28.5" customHeight="1" x14ac:dyDescent="0.25">
      <c r="A65" s="124" t="s">
        <v>71</v>
      </c>
      <c r="B65" s="124"/>
      <c r="C65" s="124"/>
      <c r="D65" s="124"/>
      <c r="E65" s="124"/>
      <c r="F65" s="124"/>
      <c r="G65" s="124"/>
      <c r="H65" s="124"/>
      <c r="I65" s="124"/>
      <c r="J65" s="124"/>
      <c r="K65" s="124"/>
      <c r="L65" s="124"/>
      <c r="M65" s="124"/>
    </row>
    <row r="66" spans="1:13" s="15" customFormat="1" ht="28.5" customHeight="1" thickBot="1" x14ac:dyDescent="0.3">
      <c r="A66" s="35"/>
      <c r="B66" s="36"/>
      <c r="C66" s="36"/>
      <c r="D66" s="36"/>
      <c r="E66" s="36"/>
      <c r="F66" s="36"/>
      <c r="G66" s="36"/>
      <c r="H66" s="24"/>
      <c r="I66" s="25"/>
      <c r="J66" s="25"/>
      <c r="K66" s="25"/>
      <c r="L66" s="25"/>
      <c r="M66" s="25"/>
    </row>
    <row r="67" spans="1:13" s="15" customFormat="1" ht="36" customHeight="1" thickBot="1" x14ac:dyDescent="0.3">
      <c r="A67" s="100" t="s">
        <v>39</v>
      </c>
      <c r="B67" s="101"/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2"/>
    </row>
    <row r="68" spans="1:13" s="15" customFormat="1" ht="36" customHeight="1" x14ac:dyDescent="0.25">
      <c r="A68" s="103" t="s">
        <v>7</v>
      </c>
      <c r="B68" s="105" t="s">
        <v>8</v>
      </c>
      <c r="C68" s="106"/>
      <c r="D68" s="107"/>
      <c r="E68" s="111" t="s">
        <v>73</v>
      </c>
      <c r="F68" s="112"/>
      <c r="G68" s="80" t="s">
        <v>74</v>
      </c>
      <c r="H68" s="82" t="s">
        <v>75</v>
      </c>
      <c r="I68" s="84" t="s">
        <v>76</v>
      </c>
      <c r="J68" s="85"/>
      <c r="K68" s="86"/>
      <c r="L68" s="80" t="s">
        <v>77</v>
      </c>
      <c r="M68" s="87" t="s">
        <v>78</v>
      </c>
    </row>
    <row r="69" spans="1:13" s="15" customFormat="1" ht="114" customHeight="1" thickBot="1" x14ac:dyDescent="0.3">
      <c r="A69" s="104"/>
      <c r="B69" s="108"/>
      <c r="C69" s="109"/>
      <c r="D69" s="110"/>
      <c r="E69" s="62" t="s">
        <v>30</v>
      </c>
      <c r="F69" s="62" t="s">
        <v>31</v>
      </c>
      <c r="G69" s="81"/>
      <c r="H69" s="83"/>
      <c r="I69" s="66" t="s">
        <v>79</v>
      </c>
      <c r="J69" s="66" t="s">
        <v>80</v>
      </c>
      <c r="K69" s="66" t="s">
        <v>81</v>
      </c>
      <c r="L69" s="81"/>
      <c r="M69" s="88"/>
    </row>
    <row r="70" spans="1:13" s="15" customFormat="1" ht="36" customHeight="1" x14ac:dyDescent="0.25">
      <c r="A70" s="58"/>
      <c r="B70" s="113"/>
      <c r="C70" s="114"/>
      <c r="D70" s="115"/>
      <c r="E70" s="59"/>
      <c r="F70" s="59"/>
      <c r="G70" s="59"/>
      <c r="H70" s="60"/>
      <c r="I70" s="61"/>
      <c r="J70" s="61"/>
      <c r="K70" s="65"/>
      <c r="L70" s="65"/>
      <c r="M70" s="14"/>
    </row>
    <row r="71" spans="1:13" s="15" customFormat="1" ht="36" customHeight="1" x14ac:dyDescent="0.25">
      <c r="A71" s="16">
        <v>1</v>
      </c>
      <c r="B71" s="89" t="s">
        <v>27</v>
      </c>
      <c r="C71" s="90"/>
      <c r="D71" s="91"/>
      <c r="E71" s="17">
        <v>3300</v>
      </c>
      <c r="F71" s="17"/>
      <c r="G71" s="17">
        <v>500</v>
      </c>
      <c r="H71" s="51"/>
      <c r="I71" s="68"/>
      <c r="J71" s="68"/>
      <c r="K71" s="68"/>
      <c r="L71" s="68">
        <f>E71*I71+G71*K71</f>
        <v>0</v>
      </c>
      <c r="M71" s="72">
        <f>H71*L71</f>
        <v>0</v>
      </c>
    </row>
    <row r="72" spans="1:13" s="15" customFormat="1" ht="36" customHeight="1" x14ac:dyDescent="0.25">
      <c r="A72" s="16">
        <v>2</v>
      </c>
      <c r="B72" s="89" t="s">
        <v>28</v>
      </c>
      <c r="C72" s="90"/>
      <c r="D72" s="91"/>
      <c r="E72" s="17">
        <v>5800</v>
      </c>
      <c r="F72" s="17">
        <v>700</v>
      </c>
      <c r="G72" s="17">
        <v>500</v>
      </c>
      <c r="H72" s="51"/>
      <c r="I72" s="68"/>
      <c r="J72" s="68"/>
      <c r="K72" s="68"/>
      <c r="L72" s="68">
        <f>E72*I72+F72*J72+G72*K72</f>
        <v>0</v>
      </c>
      <c r="M72" s="72">
        <f>H72*L72</f>
        <v>0</v>
      </c>
    </row>
    <row r="73" spans="1:13" s="15" customFormat="1" ht="36" customHeight="1" x14ac:dyDescent="0.25">
      <c r="A73" s="16" t="s">
        <v>63</v>
      </c>
      <c r="B73" s="89" t="s">
        <v>28</v>
      </c>
      <c r="C73" s="90"/>
      <c r="D73" s="91"/>
      <c r="E73" s="17">
        <v>5800</v>
      </c>
      <c r="F73" s="17">
        <v>1400</v>
      </c>
      <c r="G73" s="17">
        <v>500</v>
      </c>
      <c r="H73" s="51"/>
      <c r="I73" s="68"/>
      <c r="J73" s="68"/>
      <c r="K73" s="68"/>
      <c r="L73" s="68">
        <f>E73*I73+F73*J73+G73*K73</f>
        <v>0</v>
      </c>
      <c r="M73" s="72">
        <f t="shared" ref="M73:M74" si="5">H73*L73</f>
        <v>0</v>
      </c>
    </row>
    <row r="74" spans="1:13" s="15" customFormat="1" ht="36" customHeight="1" thickBot="1" x14ac:dyDescent="0.3">
      <c r="A74" s="16">
        <v>3</v>
      </c>
      <c r="B74" s="89" t="s">
        <v>29</v>
      </c>
      <c r="C74" s="90"/>
      <c r="D74" s="91"/>
      <c r="E74" s="17">
        <v>1800</v>
      </c>
      <c r="F74" s="17"/>
      <c r="G74" s="17">
        <v>500</v>
      </c>
      <c r="H74" s="51"/>
      <c r="I74" s="68"/>
      <c r="J74" s="68"/>
      <c r="K74" s="68"/>
      <c r="L74" s="68">
        <f>E74*I74+G74*K74</f>
        <v>0</v>
      </c>
      <c r="M74" s="72">
        <f t="shared" si="5"/>
        <v>0</v>
      </c>
    </row>
    <row r="75" spans="1:13" s="15" customFormat="1" ht="36" customHeight="1" thickBot="1" x14ac:dyDescent="0.3">
      <c r="A75" s="116" t="s">
        <v>12</v>
      </c>
      <c r="B75" s="117"/>
      <c r="C75" s="117"/>
      <c r="D75" s="118"/>
      <c r="E75" s="53"/>
      <c r="F75" s="53"/>
      <c r="G75" s="53"/>
      <c r="H75" s="52">
        <f>SUM(H71:H74)</f>
        <v>0</v>
      </c>
      <c r="I75" s="54"/>
      <c r="J75" s="55"/>
      <c r="K75" s="54"/>
      <c r="L75" s="73"/>
      <c r="M75" s="74">
        <f>SUM(M71:M74)</f>
        <v>0</v>
      </c>
    </row>
    <row r="76" spans="1:13" s="15" customFormat="1" ht="36" customHeight="1" thickBot="1" x14ac:dyDescent="0.3">
      <c r="A76" s="21"/>
      <c r="B76" s="22"/>
      <c r="C76" s="22"/>
      <c r="D76" s="22"/>
      <c r="E76" s="23"/>
      <c r="F76" s="23"/>
      <c r="G76" s="23"/>
      <c r="H76" s="24"/>
      <c r="I76" s="23"/>
      <c r="J76" s="23"/>
      <c r="K76" s="23"/>
      <c r="L76" s="23"/>
      <c r="M76" s="25"/>
    </row>
    <row r="77" spans="1:13" s="15" customFormat="1" ht="36" customHeight="1" thickBot="1" x14ac:dyDescent="0.3">
      <c r="A77" s="100" t="s">
        <v>40</v>
      </c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2"/>
    </row>
    <row r="78" spans="1:13" s="15" customFormat="1" ht="36" customHeight="1" x14ac:dyDescent="0.25">
      <c r="A78" s="103" t="s">
        <v>7</v>
      </c>
      <c r="B78" s="105" t="s">
        <v>8</v>
      </c>
      <c r="C78" s="106"/>
      <c r="D78" s="107"/>
      <c r="E78" s="111" t="s">
        <v>73</v>
      </c>
      <c r="F78" s="112"/>
      <c r="G78" s="80" t="s">
        <v>74</v>
      </c>
      <c r="H78" s="82" t="s">
        <v>75</v>
      </c>
      <c r="I78" s="84" t="s">
        <v>76</v>
      </c>
      <c r="J78" s="85"/>
      <c r="K78" s="86"/>
      <c r="L78" s="80" t="s">
        <v>77</v>
      </c>
      <c r="M78" s="87" t="s">
        <v>78</v>
      </c>
    </row>
    <row r="79" spans="1:13" s="15" customFormat="1" ht="114.75" customHeight="1" thickBot="1" x14ac:dyDescent="0.3">
      <c r="A79" s="104"/>
      <c r="B79" s="108"/>
      <c r="C79" s="109"/>
      <c r="D79" s="110"/>
      <c r="E79" s="62" t="s">
        <v>30</v>
      </c>
      <c r="F79" s="62" t="s">
        <v>31</v>
      </c>
      <c r="G79" s="81"/>
      <c r="H79" s="83"/>
      <c r="I79" s="66" t="s">
        <v>79</v>
      </c>
      <c r="J79" s="66" t="s">
        <v>80</v>
      </c>
      <c r="K79" s="66" t="s">
        <v>81</v>
      </c>
      <c r="L79" s="81"/>
      <c r="M79" s="88"/>
    </row>
    <row r="80" spans="1:13" s="15" customFormat="1" ht="36" customHeight="1" x14ac:dyDescent="0.25">
      <c r="A80" s="58"/>
      <c r="B80" s="113"/>
      <c r="C80" s="114"/>
      <c r="D80" s="115"/>
      <c r="E80" s="59"/>
      <c r="F80" s="59"/>
      <c r="G80" s="59"/>
      <c r="H80" s="60"/>
      <c r="I80" s="61"/>
      <c r="J80" s="61"/>
      <c r="K80" s="65"/>
      <c r="L80" s="65"/>
      <c r="M80" s="14"/>
    </row>
    <row r="81" spans="1:13" s="15" customFormat="1" ht="36" customHeight="1" x14ac:dyDescent="0.25">
      <c r="A81" s="16">
        <v>1</v>
      </c>
      <c r="B81" s="89" t="s">
        <v>27</v>
      </c>
      <c r="C81" s="90"/>
      <c r="D81" s="91"/>
      <c r="E81" s="17">
        <v>3300</v>
      </c>
      <c r="F81" s="17"/>
      <c r="G81" s="17">
        <v>500</v>
      </c>
      <c r="H81" s="51"/>
      <c r="I81" s="68"/>
      <c r="J81" s="68"/>
      <c r="K81" s="68"/>
      <c r="L81" s="68">
        <f>E81*I81+G81*K81</f>
        <v>0</v>
      </c>
      <c r="M81" s="72">
        <f>H81*L81</f>
        <v>0</v>
      </c>
    </row>
    <row r="82" spans="1:13" s="15" customFormat="1" ht="36" customHeight="1" x14ac:dyDescent="0.25">
      <c r="A82" s="16">
        <v>2</v>
      </c>
      <c r="B82" s="89" t="s">
        <v>28</v>
      </c>
      <c r="C82" s="90"/>
      <c r="D82" s="91"/>
      <c r="E82" s="17">
        <v>5800</v>
      </c>
      <c r="F82" s="17">
        <v>700</v>
      </c>
      <c r="G82" s="17">
        <v>500</v>
      </c>
      <c r="H82" s="51"/>
      <c r="I82" s="68"/>
      <c r="J82" s="68"/>
      <c r="K82" s="68"/>
      <c r="L82" s="68">
        <f>E82*I82+G82*K82+F82*J82</f>
        <v>0</v>
      </c>
      <c r="M82" s="72">
        <f t="shared" ref="M82:M83" si="6">H82*L82</f>
        <v>0</v>
      </c>
    </row>
    <row r="83" spans="1:13" s="15" customFormat="1" ht="36" customHeight="1" thickBot="1" x14ac:dyDescent="0.3">
      <c r="A83" s="16">
        <v>3</v>
      </c>
      <c r="B83" s="89" t="s">
        <v>29</v>
      </c>
      <c r="C83" s="90"/>
      <c r="D83" s="91"/>
      <c r="E83" s="17">
        <v>1800</v>
      </c>
      <c r="F83" s="17"/>
      <c r="G83" s="17">
        <v>500</v>
      </c>
      <c r="H83" s="51"/>
      <c r="I83" s="68"/>
      <c r="J83" s="68"/>
      <c r="K83" s="68"/>
      <c r="L83" s="68">
        <f>E83*I83+G83*K83</f>
        <v>0</v>
      </c>
      <c r="M83" s="72">
        <f t="shared" si="6"/>
        <v>0</v>
      </c>
    </row>
    <row r="84" spans="1:13" s="15" customFormat="1" ht="36" customHeight="1" thickBot="1" x14ac:dyDescent="0.3">
      <c r="A84" s="116" t="s">
        <v>12</v>
      </c>
      <c r="B84" s="117"/>
      <c r="C84" s="117"/>
      <c r="D84" s="118"/>
      <c r="E84" s="53"/>
      <c r="F84" s="53"/>
      <c r="G84" s="53"/>
      <c r="H84" s="52">
        <f>SUM(H81:H83)</f>
        <v>0</v>
      </c>
      <c r="I84" s="54"/>
      <c r="J84" s="55"/>
      <c r="K84" s="54"/>
      <c r="L84" s="73"/>
      <c r="M84" s="74">
        <f>SUM(M81:M83)</f>
        <v>0</v>
      </c>
    </row>
    <row r="85" spans="1:13" s="15" customFormat="1" ht="36" customHeight="1" thickBot="1" x14ac:dyDescent="0.3">
      <c r="A85" s="22"/>
      <c r="B85" s="22"/>
      <c r="C85" s="22"/>
      <c r="D85" s="22"/>
      <c r="E85" s="23"/>
      <c r="F85" s="23"/>
      <c r="G85" s="23"/>
      <c r="H85" s="24"/>
      <c r="I85" s="23"/>
      <c r="J85" s="23"/>
      <c r="K85" s="23"/>
      <c r="L85" s="23"/>
      <c r="M85" s="25"/>
    </row>
    <row r="86" spans="1:13" s="15" customFormat="1" ht="36" customHeight="1" thickBot="1" x14ac:dyDescent="0.3">
      <c r="A86" s="100" t="s">
        <v>41</v>
      </c>
      <c r="B86" s="101"/>
      <c r="C86" s="101"/>
      <c r="D86" s="101"/>
      <c r="E86" s="101"/>
      <c r="F86" s="101"/>
      <c r="G86" s="101"/>
      <c r="H86" s="101"/>
      <c r="I86" s="101"/>
      <c r="J86" s="101"/>
      <c r="K86" s="101"/>
      <c r="L86" s="101"/>
      <c r="M86" s="102"/>
    </row>
    <row r="87" spans="1:13" s="15" customFormat="1" ht="36" customHeight="1" x14ac:dyDescent="0.25">
      <c r="A87" s="103" t="s">
        <v>7</v>
      </c>
      <c r="B87" s="105" t="s">
        <v>8</v>
      </c>
      <c r="C87" s="106"/>
      <c r="D87" s="107"/>
      <c r="E87" s="111" t="s">
        <v>73</v>
      </c>
      <c r="F87" s="112"/>
      <c r="G87" s="80" t="s">
        <v>74</v>
      </c>
      <c r="H87" s="82" t="s">
        <v>75</v>
      </c>
      <c r="I87" s="84" t="s">
        <v>76</v>
      </c>
      <c r="J87" s="85"/>
      <c r="K87" s="86"/>
      <c r="L87" s="80" t="s">
        <v>77</v>
      </c>
      <c r="M87" s="87" t="s">
        <v>78</v>
      </c>
    </row>
    <row r="88" spans="1:13" s="15" customFormat="1" ht="120" customHeight="1" thickBot="1" x14ac:dyDescent="0.3">
      <c r="A88" s="104"/>
      <c r="B88" s="108"/>
      <c r="C88" s="109"/>
      <c r="D88" s="110"/>
      <c r="E88" s="62" t="s">
        <v>30</v>
      </c>
      <c r="F88" s="62" t="s">
        <v>31</v>
      </c>
      <c r="G88" s="81"/>
      <c r="H88" s="83"/>
      <c r="I88" s="66" t="s">
        <v>79</v>
      </c>
      <c r="J88" s="66" t="s">
        <v>80</v>
      </c>
      <c r="K88" s="66" t="s">
        <v>81</v>
      </c>
      <c r="L88" s="81"/>
      <c r="M88" s="88"/>
    </row>
    <row r="89" spans="1:13" s="15" customFormat="1" ht="36" customHeight="1" x14ac:dyDescent="0.25">
      <c r="A89" s="58"/>
      <c r="B89" s="113"/>
      <c r="C89" s="114"/>
      <c r="D89" s="115"/>
      <c r="E89" s="59"/>
      <c r="F89" s="59"/>
      <c r="G89" s="59"/>
      <c r="H89" s="60"/>
      <c r="I89" s="61"/>
      <c r="J89" s="61"/>
      <c r="K89" s="65"/>
      <c r="L89" s="65"/>
      <c r="M89" s="14"/>
    </row>
    <row r="90" spans="1:13" s="15" customFormat="1" ht="36" customHeight="1" x14ac:dyDescent="0.25">
      <c r="A90" s="16">
        <v>1</v>
      </c>
      <c r="B90" s="89" t="s">
        <v>27</v>
      </c>
      <c r="C90" s="90"/>
      <c r="D90" s="91"/>
      <c r="E90" s="17">
        <v>3300</v>
      </c>
      <c r="F90" s="17"/>
      <c r="G90" s="17">
        <v>500</v>
      </c>
      <c r="H90" s="51"/>
      <c r="I90" s="68"/>
      <c r="J90" s="68"/>
      <c r="K90" s="68"/>
      <c r="L90" s="68">
        <f>E90*I90+G90*K90</f>
        <v>0</v>
      </c>
      <c r="M90" s="72">
        <f>H90*L90</f>
        <v>0</v>
      </c>
    </row>
    <row r="91" spans="1:13" s="15" customFormat="1" ht="36" customHeight="1" x14ac:dyDescent="0.25">
      <c r="A91" s="16">
        <v>2</v>
      </c>
      <c r="B91" s="89" t="s">
        <v>28</v>
      </c>
      <c r="C91" s="90"/>
      <c r="D91" s="91"/>
      <c r="E91" s="17">
        <v>5800</v>
      </c>
      <c r="F91" s="17">
        <v>700</v>
      </c>
      <c r="G91" s="17">
        <v>500</v>
      </c>
      <c r="H91" s="51"/>
      <c r="I91" s="68"/>
      <c r="J91" s="68"/>
      <c r="K91" s="68"/>
      <c r="L91" s="68">
        <f>E91*I91+F91*J91+G91*K91</f>
        <v>0</v>
      </c>
      <c r="M91" s="72">
        <f>H91*L91</f>
        <v>0</v>
      </c>
    </row>
    <row r="92" spans="1:13" s="15" customFormat="1" ht="36" customHeight="1" x14ac:dyDescent="0.25">
      <c r="A92" s="16" t="s">
        <v>63</v>
      </c>
      <c r="B92" s="89" t="s">
        <v>28</v>
      </c>
      <c r="C92" s="90"/>
      <c r="D92" s="91"/>
      <c r="E92" s="17">
        <v>5800</v>
      </c>
      <c r="F92" s="17">
        <v>1400</v>
      </c>
      <c r="G92" s="17">
        <v>500</v>
      </c>
      <c r="H92" s="51"/>
      <c r="I92" s="68"/>
      <c r="J92" s="68"/>
      <c r="K92" s="68"/>
      <c r="L92" s="68">
        <f>E92*I92+F92*J92+G92*K92</f>
        <v>0</v>
      </c>
      <c r="M92" s="72">
        <f t="shared" ref="M92" si="7">H92*L92</f>
        <v>0</v>
      </c>
    </row>
    <row r="93" spans="1:13" s="15" customFormat="1" ht="36" customHeight="1" thickBot="1" x14ac:dyDescent="0.3">
      <c r="A93" s="16">
        <v>3</v>
      </c>
      <c r="B93" s="89" t="s">
        <v>29</v>
      </c>
      <c r="C93" s="90"/>
      <c r="D93" s="91"/>
      <c r="E93" s="17">
        <v>1800</v>
      </c>
      <c r="F93" s="17"/>
      <c r="G93" s="17">
        <v>500</v>
      </c>
      <c r="H93" s="51"/>
      <c r="I93" s="68"/>
      <c r="J93" s="68"/>
      <c r="K93" s="68"/>
      <c r="L93" s="68">
        <f>E93*I93+G93*K93</f>
        <v>0</v>
      </c>
      <c r="M93" s="72">
        <f>H93*L93</f>
        <v>0</v>
      </c>
    </row>
    <row r="94" spans="1:13" s="15" customFormat="1" ht="36" customHeight="1" thickBot="1" x14ac:dyDescent="0.3">
      <c r="A94" s="116" t="s">
        <v>12</v>
      </c>
      <c r="B94" s="117"/>
      <c r="C94" s="117"/>
      <c r="D94" s="118"/>
      <c r="E94" s="53"/>
      <c r="F94" s="53"/>
      <c r="G94" s="53"/>
      <c r="H94" s="52">
        <f>SUM(H90:H93)</f>
        <v>0</v>
      </c>
      <c r="I94" s="54"/>
      <c r="J94" s="55"/>
      <c r="K94" s="54"/>
      <c r="L94" s="73"/>
      <c r="M94" s="74">
        <f>SUM(M90:M93)</f>
        <v>0</v>
      </c>
    </row>
    <row r="95" spans="1:13" s="15" customFormat="1" ht="36" customHeight="1" thickBot="1" x14ac:dyDescent="0.3">
      <c r="A95" s="35"/>
      <c r="B95" s="36"/>
      <c r="C95" s="36"/>
      <c r="D95" s="36"/>
      <c r="E95" s="36"/>
      <c r="F95" s="36"/>
      <c r="G95" s="36"/>
      <c r="H95" s="24"/>
      <c r="I95" s="25"/>
      <c r="J95" s="25"/>
      <c r="K95" s="25"/>
      <c r="L95" s="25"/>
      <c r="M95" s="25"/>
    </row>
    <row r="96" spans="1:13" s="15" customFormat="1" ht="36" customHeight="1" thickBot="1" x14ac:dyDescent="0.3">
      <c r="A96" s="100" t="s">
        <v>20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2"/>
    </row>
    <row r="97" spans="1:13" s="15" customFormat="1" ht="36" customHeight="1" x14ac:dyDescent="0.25">
      <c r="A97" s="103" t="s">
        <v>7</v>
      </c>
      <c r="B97" s="105" t="s">
        <v>8</v>
      </c>
      <c r="C97" s="106"/>
      <c r="D97" s="107"/>
      <c r="E97" s="111" t="s">
        <v>73</v>
      </c>
      <c r="F97" s="112"/>
      <c r="G97" s="80" t="s">
        <v>74</v>
      </c>
      <c r="H97" s="82" t="s">
        <v>75</v>
      </c>
      <c r="I97" s="84" t="s">
        <v>76</v>
      </c>
      <c r="J97" s="85"/>
      <c r="K97" s="86"/>
      <c r="L97" s="80" t="s">
        <v>77</v>
      </c>
      <c r="M97" s="87" t="s">
        <v>78</v>
      </c>
    </row>
    <row r="98" spans="1:13" s="15" customFormat="1" ht="123.75" customHeight="1" thickBot="1" x14ac:dyDescent="0.3">
      <c r="A98" s="104"/>
      <c r="B98" s="108"/>
      <c r="C98" s="109"/>
      <c r="D98" s="110"/>
      <c r="E98" s="62" t="s">
        <v>30</v>
      </c>
      <c r="F98" s="62" t="s">
        <v>31</v>
      </c>
      <c r="G98" s="81"/>
      <c r="H98" s="83"/>
      <c r="I98" s="66" t="s">
        <v>79</v>
      </c>
      <c r="J98" s="66" t="s">
        <v>80</v>
      </c>
      <c r="K98" s="66" t="s">
        <v>81</v>
      </c>
      <c r="L98" s="81"/>
      <c r="M98" s="88"/>
    </row>
    <row r="99" spans="1:13" s="15" customFormat="1" ht="36" customHeight="1" x14ac:dyDescent="0.25">
      <c r="A99" s="58"/>
      <c r="B99" s="113"/>
      <c r="C99" s="114"/>
      <c r="D99" s="115"/>
      <c r="E99" s="59"/>
      <c r="F99" s="59"/>
      <c r="G99" s="59"/>
      <c r="H99" s="60"/>
      <c r="I99" s="61"/>
      <c r="J99" s="61"/>
      <c r="K99" s="65"/>
      <c r="L99" s="65"/>
      <c r="M99" s="14"/>
    </row>
    <row r="100" spans="1:13" s="15" customFormat="1" ht="36" customHeight="1" x14ac:dyDescent="0.25">
      <c r="A100" s="16">
        <v>1</v>
      </c>
      <c r="B100" s="89" t="s">
        <v>27</v>
      </c>
      <c r="C100" s="90"/>
      <c r="D100" s="91"/>
      <c r="E100" s="17">
        <v>3000</v>
      </c>
      <c r="F100" s="17"/>
      <c r="G100" s="17">
        <v>500</v>
      </c>
      <c r="H100" s="51"/>
      <c r="I100" s="68"/>
      <c r="J100" s="68"/>
      <c r="K100" s="68"/>
      <c r="L100" s="68">
        <f>E100*I100+G100*K100</f>
        <v>0</v>
      </c>
      <c r="M100" s="72">
        <f>H100*L100</f>
        <v>0</v>
      </c>
    </row>
    <row r="101" spans="1:13" s="15" customFormat="1" ht="36" customHeight="1" x14ac:dyDescent="0.25">
      <c r="A101" s="16">
        <v>2</v>
      </c>
      <c r="B101" s="89" t="s">
        <v>28</v>
      </c>
      <c r="C101" s="90"/>
      <c r="D101" s="91"/>
      <c r="E101" s="17">
        <v>4700</v>
      </c>
      <c r="F101" s="17">
        <v>700</v>
      </c>
      <c r="G101" s="17">
        <v>500</v>
      </c>
      <c r="H101" s="51"/>
      <c r="I101" s="68"/>
      <c r="J101" s="68"/>
      <c r="K101" s="68"/>
      <c r="L101" s="68">
        <f>E101*I101+F101*J101+G101*K101</f>
        <v>0</v>
      </c>
      <c r="M101" s="72">
        <f t="shared" ref="M101:M102" si="8">H101*L101</f>
        <v>0</v>
      </c>
    </row>
    <row r="102" spans="1:13" s="15" customFormat="1" ht="36" customHeight="1" thickBot="1" x14ac:dyDescent="0.3">
      <c r="A102" s="16">
        <v>3</v>
      </c>
      <c r="B102" s="89" t="s">
        <v>29</v>
      </c>
      <c r="C102" s="90"/>
      <c r="D102" s="91"/>
      <c r="E102" s="17">
        <v>1800</v>
      </c>
      <c r="F102" s="17"/>
      <c r="G102" s="17">
        <v>500</v>
      </c>
      <c r="H102" s="51"/>
      <c r="I102" s="68"/>
      <c r="J102" s="68"/>
      <c r="K102" s="68"/>
      <c r="L102" s="68">
        <f>E102*I102+G102*K102</f>
        <v>0</v>
      </c>
      <c r="M102" s="72">
        <f t="shared" si="8"/>
        <v>0</v>
      </c>
    </row>
    <row r="103" spans="1:13" s="15" customFormat="1" ht="36" customHeight="1" thickBot="1" x14ac:dyDescent="0.3">
      <c r="A103" s="116" t="s">
        <v>12</v>
      </c>
      <c r="B103" s="117"/>
      <c r="C103" s="117"/>
      <c r="D103" s="118"/>
      <c r="E103" s="53"/>
      <c r="F103" s="53"/>
      <c r="G103" s="53"/>
      <c r="H103" s="52">
        <f>SUM(H100:H102)</f>
        <v>0</v>
      </c>
      <c r="I103" s="54"/>
      <c r="J103" s="55"/>
      <c r="K103" s="54"/>
      <c r="L103" s="73"/>
      <c r="M103" s="74">
        <f>SUM(M100:M102)</f>
        <v>0</v>
      </c>
    </row>
    <row r="104" spans="1:13" s="15" customFormat="1" ht="36" customHeight="1" thickBot="1" x14ac:dyDescent="0.3">
      <c r="A104" s="21"/>
      <c r="B104" s="22"/>
      <c r="C104" s="22"/>
      <c r="D104" s="22"/>
      <c r="E104" s="23"/>
      <c r="F104" s="23"/>
      <c r="G104" s="23"/>
      <c r="H104" s="24"/>
      <c r="I104" s="23"/>
      <c r="J104" s="23"/>
      <c r="K104" s="23"/>
      <c r="L104" s="23"/>
      <c r="M104" s="25"/>
    </row>
    <row r="105" spans="1:13" s="15" customFormat="1" ht="36" customHeight="1" thickBot="1" x14ac:dyDescent="0.3">
      <c r="A105" s="100" t="s">
        <v>21</v>
      </c>
      <c r="B105" s="101"/>
      <c r="C105" s="101"/>
      <c r="D105" s="101"/>
      <c r="E105" s="101"/>
      <c r="F105" s="101"/>
      <c r="G105" s="101"/>
      <c r="H105" s="101"/>
      <c r="I105" s="101"/>
      <c r="J105" s="101"/>
      <c r="K105" s="101"/>
      <c r="L105" s="101"/>
      <c r="M105" s="102"/>
    </row>
    <row r="106" spans="1:13" s="15" customFormat="1" ht="36" customHeight="1" x14ac:dyDescent="0.25">
      <c r="A106" s="103" t="s">
        <v>7</v>
      </c>
      <c r="B106" s="105" t="s">
        <v>8</v>
      </c>
      <c r="C106" s="106"/>
      <c r="D106" s="107"/>
      <c r="E106" s="111" t="s">
        <v>73</v>
      </c>
      <c r="F106" s="112"/>
      <c r="G106" s="80" t="s">
        <v>74</v>
      </c>
      <c r="H106" s="82" t="s">
        <v>75</v>
      </c>
      <c r="I106" s="84" t="s">
        <v>76</v>
      </c>
      <c r="J106" s="85"/>
      <c r="K106" s="86"/>
      <c r="L106" s="80" t="s">
        <v>77</v>
      </c>
      <c r="M106" s="87" t="s">
        <v>78</v>
      </c>
    </row>
    <row r="107" spans="1:13" s="15" customFormat="1" ht="117" customHeight="1" thickBot="1" x14ac:dyDescent="0.3">
      <c r="A107" s="104"/>
      <c r="B107" s="108"/>
      <c r="C107" s="109"/>
      <c r="D107" s="110"/>
      <c r="E107" s="62" t="s">
        <v>30</v>
      </c>
      <c r="F107" s="62" t="s">
        <v>31</v>
      </c>
      <c r="G107" s="81"/>
      <c r="H107" s="83"/>
      <c r="I107" s="66" t="s">
        <v>79</v>
      </c>
      <c r="J107" s="66" t="s">
        <v>80</v>
      </c>
      <c r="K107" s="66" t="s">
        <v>81</v>
      </c>
      <c r="L107" s="81"/>
      <c r="M107" s="88"/>
    </row>
    <row r="108" spans="1:13" s="15" customFormat="1" ht="36" customHeight="1" x14ac:dyDescent="0.25">
      <c r="A108" s="58"/>
      <c r="B108" s="113"/>
      <c r="C108" s="114"/>
      <c r="D108" s="115"/>
      <c r="E108" s="59"/>
      <c r="F108" s="59"/>
      <c r="G108" s="59"/>
      <c r="H108" s="60"/>
      <c r="I108" s="61"/>
      <c r="J108" s="61"/>
      <c r="K108" s="65"/>
      <c r="L108" s="65"/>
      <c r="M108" s="14"/>
    </row>
    <row r="109" spans="1:13" s="15" customFormat="1" ht="36" customHeight="1" x14ac:dyDescent="0.25">
      <c r="A109" s="16">
        <v>1</v>
      </c>
      <c r="B109" s="89" t="s">
        <v>27</v>
      </c>
      <c r="C109" s="90"/>
      <c r="D109" s="91"/>
      <c r="E109" s="17">
        <v>3100</v>
      </c>
      <c r="F109" s="17"/>
      <c r="G109" s="17">
        <v>500</v>
      </c>
      <c r="H109" s="51"/>
      <c r="I109" s="68"/>
      <c r="J109" s="68"/>
      <c r="K109" s="68"/>
      <c r="L109" s="68">
        <f>E109*I109+G109*K109</f>
        <v>0</v>
      </c>
      <c r="M109" s="72">
        <f>H109*L109</f>
        <v>0</v>
      </c>
    </row>
    <row r="110" spans="1:13" s="15" customFormat="1" ht="36" customHeight="1" x14ac:dyDescent="0.25">
      <c r="A110" s="16">
        <v>2</v>
      </c>
      <c r="B110" s="89" t="s">
        <v>28</v>
      </c>
      <c r="C110" s="90"/>
      <c r="D110" s="91"/>
      <c r="E110" s="17">
        <v>5400</v>
      </c>
      <c r="F110" s="17">
        <v>700</v>
      </c>
      <c r="G110" s="17">
        <v>500</v>
      </c>
      <c r="H110" s="51"/>
      <c r="I110" s="68"/>
      <c r="J110" s="68"/>
      <c r="K110" s="68"/>
      <c r="L110" s="68">
        <f>E110*I110+F110*J110+G110*K110</f>
        <v>0</v>
      </c>
      <c r="M110" s="72">
        <f t="shared" ref="M110:M111" si="9">H110*L110</f>
        <v>0</v>
      </c>
    </row>
    <row r="111" spans="1:13" s="15" customFormat="1" ht="36" customHeight="1" thickBot="1" x14ac:dyDescent="0.3">
      <c r="A111" s="16">
        <v>3</v>
      </c>
      <c r="B111" s="89" t="s">
        <v>29</v>
      </c>
      <c r="C111" s="90"/>
      <c r="D111" s="91"/>
      <c r="E111" s="17">
        <v>1800</v>
      </c>
      <c r="F111" s="17"/>
      <c r="G111" s="17">
        <v>500</v>
      </c>
      <c r="H111" s="51"/>
      <c r="I111" s="68"/>
      <c r="J111" s="68"/>
      <c r="K111" s="68"/>
      <c r="L111" s="68">
        <f>E111*I111+G111*K111</f>
        <v>0</v>
      </c>
      <c r="M111" s="72">
        <f t="shared" si="9"/>
        <v>0</v>
      </c>
    </row>
    <row r="112" spans="1:13" s="15" customFormat="1" ht="36" customHeight="1" thickBot="1" x14ac:dyDescent="0.3">
      <c r="A112" s="116" t="s">
        <v>12</v>
      </c>
      <c r="B112" s="117"/>
      <c r="C112" s="117"/>
      <c r="D112" s="118"/>
      <c r="E112" s="53"/>
      <c r="F112" s="53"/>
      <c r="G112" s="53"/>
      <c r="H112" s="52">
        <f>SUM(H109:H111)</f>
        <v>0</v>
      </c>
      <c r="I112" s="54"/>
      <c r="J112" s="55"/>
      <c r="K112" s="54"/>
      <c r="L112" s="73"/>
      <c r="M112" s="74">
        <f>SUM(M109:M111)</f>
        <v>0</v>
      </c>
    </row>
    <row r="113" spans="1:13" s="15" customFormat="1" ht="36" customHeight="1" thickBot="1" x14ac:dyDescent="0.3">
      <c r="A113" s="22"/>
      <c r="B113" s="22"/>
      <c r="C113" s="22"/>
      <c r="D113" s="22"/>
      <c r="E113" s="23"/>
      <c r="F113" s="23"/>
      <c r="G113" s="23"/>
      <c r="H113" s="24"/>
      <c r="I113" s="23"/>
      <c r="J113" s="23"/>
      <c r="K113" s="23"/>
      <c r="L113" s="23"/>
      <c r="M113" s="25"/>
    </row>
    <row r="114" spans="1:13" s="15" customFormat="1" ht="36" customHeight="1" thickBot="1" x14ac:dyDescent="0.3">
      <c r="A114" s="100" t="s">
        <v>22</v>
      </c>
      <c r="B114" s="101"/>
      <c r="C114" s="101"/>
      <c r="D114" s="101"/>
      <c r="E114" s="101"/>
      <c r="F114" s="101"/>
      <c r="G114" s="101"/>
      <c r="H114" s="101"/>
      <c r="I114" s="101"/>
      <c r="J114" s="101"/>
      <c r="K114" s="101"/>
      <c r="L114" s="101"/>
      <c r="M114" s="102"/>
    </row>
    <row r="115" spans="1:13" s="15" customFormat="1" ht="36" customHeight="1" x14ac:dyDescent="0.25">
      <c r="A115" s="103" t="s">
        <v>7</v>
      </c>
      <c r="B115" s="105" t="s">
        <v>8</v>
      </c>
      <c r="C115" s="106"/>
      <c r="D115" s="107"/>
      <c r="E115" s="111" t="s">
        <v>73</v>
      </c>
      <c r="F115" s="112"/>
      <c r="G115" s="80" t="s">
        <v>74</v>
      </c>
      <c r="H115" s="82" t="s">
        <v>75</v>
      </c>
      <c r="I115" s="84" t="s">
        <v>76</v>
      </c>
      <c r="J115" s="85"/>
      <c r="K115" s="86"/>
      <c r="L115" s="80" t="s">
        <v>77</v>
      </c>
      <c r="M115" s="87" t="s">
        <v>78</v>
      </c>
    </row>
    <row r="116" spans="1:13" s="15" customFormat="1" ht="133.5" customHeight="1" thickBot="1" x14ac:dyDescent="0.3">
      <c r="A116" s="104"/>
      <c r="B116" s="108"/>
      <c r="C116" s="109"/>
      <c r="D116" s="110"/>
      <c r="E116" s="62" t="s">
        <v>30</v>
      </c>
      <c r="F116" s="62" t="s">
        <v>31</v>
      </c>
      <c r="G116" s="81"/>
      <c r="H116" s="83"/>
      <c r="I116" s="66" t="s">
        <v>79</v>
      </c>
      <c r="J116" s="66" t="s">
        <v>80</v>
      </c>
      <c r="K116" s="66" t="s">
        <v>81</v>
      </c>
      <c r="L116" s="81"/>
      <c r="M116" s="88"/>
    </row>
    <row r="117" spans="1:13" s="15" customFormat="1" ht="36" customHeight="1" x14ac:dyDescent="0.25">
      <c r="A117" s="58"/>
      <c r="B117" s="113"/>
      <c r="C117" s="114"/>
      <c r="D117" s="115"/>
      <c r="E117" s="59"/>
      <c r="F117" s="59"/>
      <c r="G117" s="59"/>
      <c r="H117" s="60"/>
      <c r="I117" s="61"/>
      <c r="J117" s="61"/>
      <c r="K117" s="65"/>
      <c r="L117" s="65"/>
      <c r="M117" s="14"/>
    </row>
    <row r="118" spans="1:13" s="15" customFormat="1" ht="36" customHeight="1" x14ac:dyDescent="0.25">
      <c r="A118" s="16">
        <v>1</v>
      </c>
      <c r="B118" s="89" t="s">
        <v>27</v>
      </c>
      <c r="C118" s="90"/>
      <c r="D118" s="91"/>
      <c r="E118" s="17">
        <v>3000</v>
      </c>
      <c r="F118" s="17"/>
      <c r="G118" s="17">
        <v>500</v>
      </c>
      <c r="H118" s="51"/>
      <c r="I118" s="68"/>
      <c r="J118" s="68"/>
      <c r="K118" s="68"/>
      <c r="L118" s="68">
        <f>E118*I118+G118*K118</f>
        <v>0</v>
      </c>
      <c r="M118" s="72">
        <f>H118*L118</f>
        <v>0</v>
      </c>
    </row>
    <row r="119" spans="1:13" s="15" customFormat="1" ht="36" customHeight="1" x14ac:dyDescent="0.25">
      <c r="A119" s="16">
        <v>2</v>
      </c>
      <c r="B119" s="89" t="s">
        <v>28</v>
      </c>
      <c r="C119" s="90"/>
      <c r="D119" s="91"/>
      <c r="E119" s="17">
        <v>4700</v>
      </c>
      <c r="F119" s="17">
        <v>700</v>
      </c>
      <c r="G119" s="17">
        <v>500</v>
      </c>
      <c r="H119" s="51"/>
      <c r="I119" s="68"/>
      <c r="J119" s="68"/>
      <c r="K119" s="68"/>
      <c r="L119" s="68">
        <f>E119*I119+F119*J119+G119*K119</f>
        <v>0</v>
      </c>
      <c r="M119" s="72">
        <f t="shared" ref="M119:M120" si="10">H119*L119</f>
        <v>0</v>
      </c>
    </row>
    <row r="120" spans="1:13" s="15" customFormat="1" ht="36" customHeight="1" thickBot="1" x14ac:dyDescent="0.3">
      <c r="A120" s="16">
        <v>3</v>
      </c>
      <c r="B120" s="89" t="s">
        <v>29</v>
      </c>
      <c r="C120" s="90"/>
      <c r="D120" s="91"/>
      <c r="E120" s="17">
        <v>1800</v>
      </c>
      <c r="F120" s="17"/>
      <c r="G120" s="17">
        <v>500</v>
      </c>
      <c r="H120" s="51"/>
      <c r="I120" s="68"/>
      <c r="J120" s="68"/>
      <c r="K120" s="68"/>
      <c r="L120" s="68">
        <f>E120*I120+G120*K120</f>
        <v>0</v>
      </c>
      <c r="M120" s="72">
        <f t="shared" si="10"/>
        <v>0</v>
      </c>
    </row>
    <row r="121" spans="1:13" s="15" customFormat="1" ht="36" customHeight="1" thickBot="1" x14ac:dyDescent="0.3">
      <c r="A121" s="116" t="s">
        <v>12</v>
      </c>
      <c r="B121" s="117"/>
      <c r="C121" s="117"/>
      <c r="D121" s="118"/>
      <c r="E121" s="53"/>
      <c r="F121" s="53"/>
      <c r="G121" s="53"/>
      <c r="H121" s="52">
        <f>SUM(H118:H120)</f>
        <v>0</v>
      </c>
      <c r="I121" s="54"/>
      <c r="J121" s="55"/>
      <c r="K121" s="54"/>
      <c r="L121" s="73"/>
      <c r="M121" s="74">
        <f>SUM(M118:M120)</f>
        <v>0</v>
      </c>
    </row>
    <row r="122" spans="1:13" s="15" customFormat="1" ht="36" customHeight="1" thickBot="1" x14ac:dyDescent="0.3">
      <c r="A122" s="22"/>
      <c r="B122" s="22"/>
      <c r="C122" s="22"/>
      <c r="D122" s="22"/>
      <c r="E122" s="23"/>
      <c r="F122" s="23"/>
      <c r="G122" s="23"/>
      <c r="H122" s="24"/>
      <c r="I122" s="23"/>
      <c r="J122" s="23"/>
      <c r="K122" s="23"/>
      <c r="L122" s="23"/>
      <c r="M122" s="25"/>
    </row>
    <row r="123" spans="1:13" s="15" customFormat="1" ht="36" customHeight="1" thickBot="1" x14ac:dyDescent="0.3">
      <c r="A123" s="100" t="s">
        <v>23</v>
      </c>
      <c r="B123" s="101"/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2"/>
    </row>
    <row r="124" spans="1:13" s="15" customFormat="1" ht="36" customHeight="1" x14ac:dyDescent="0.25">
      <c r="A124" s="103" t="s">
        <v>7</v>
      </c>
      <c r="B124" s="105" t="s">
        <v>8</v>
      </c>
      <c r="C124" s="106"/>
      <c r="D124" s="107"/>
      <c r="E124" s="111" t="s">
        <v>73</v>
      </c>
      <c r="F124" s="112"/>
      <c r="G124" s="80" t="s">
        <v>74</v>
      </c>
      <c r="H124" s="82" t="s">
        <v>75</v>
      </c>
      <c r="I124" s="84" t="s">
        <v>76</v>
      </c>
      <c r="J124" s="85"/>
      <c r="K124" s="86"/>
      <c r="L124" s="80" t="s">
        <v>77</v>
      </c>
      <c r="M124" s="87" t="s">
        <v>78</v>
      </c>
    </row>
    <row r="125" spans="1:13" s="15" customFormat="1" ht="120.75" customHeight="1" thickBot="1" x14ac:dyDescent="0.3">
      <c r="A125" s="104"/>
      <c r="B125" s="108"/>
      <c r="C125" s="109"/>
      <c r="D125" s="110"/>
      <c r="E125" s="62" t="s">
        <v>30</v>
      </c>
      <c r="F125" s="62" t="s">
        <v>31</v>
      </c>
      <c r="G125" s="81"/>
      <c r="H125" s="83"/>
      <c r="I125" s="66" t="s">
        <v>79</v>
      </c>
      <c r="J125" s="66" t="s">
        <v>80</v>
      </c>
      <c r="K125" s="66" t="s">
        <v>81</v>
      </c>
      <c r="L125" s="81"/>
      <c r="M125" s="88"/>
    </row>
    <row r="126" spans="1:13" s="15" customFormat="1" ht="36" customHeight="1" x14ac:dyDescent="0.25">
      <c r="A126" s="58"/>
      <c r="B126" s="113"/>
      <c r="C126" s="114"/>
      <c r="D126" s="115"/>
      <c r="E126" s="59"/>
      <c r="F126" s="59"/>
      <c r="G126" s="59"/>
      <c r="H126" s="60"/>
      <c r="I126" s="61"/>
      <c r="J126" s="61"/>
      <c r="K126" s="65"/>
      <c r="L126" s="65"/>
      <c r="M126" s="14"/>
    </row>
    <row r="127" spans="1:13" s="15" customFormat="1" ht="36" customHeight="1" x14ac:dyDescent="0.25">
      <c r="A127" s="16">
        <v>1</v>
      </c>
      <c r="B127" s="89" t="s">
        <v>27</v>
      </c>
      <c r="C127" s="90"/>
      <c r="D127" s="91"/>
      <c r="E127" s="17">
        <v>2900</v>
      </c>
      <c r="F127" s="17"/>
      <c r="G127" s="17">
        <v>500</v>
      </c>
      <c r="H127" s="51"/>
      <c r="I127" s="68"/>
      <c r="J127" s="68"/>
      <c r="K127" s="68"/>
      <c r="L127" s="68">
        <f>E127*I127+G127*K127</f>
        <v>0</v>
      </c>
      <c r="M127" s="72">
        <f>H127*L127</f>
        <v>0</v>
      </c>
    </row>
    <row r="128" spans="1:13" s="15" customFormat="1" ht="36" customHeight="1" x14ac:dyDescent="0.25">
      <c r="A128" s="16">
        <v>2</v>
      </c>
      <c r="B128" s="89" t="s">
        <v>28</v>
      </c>
      <c r="C128" s="90"/>
      <c r="D128" s="91"/>
      <c r="E128" s="17">
        <v>5000</v>
      </c>
      <c r="F128" s="17">
        <v>700</v>
      </c>
      <c r="G128" s="17">
        <v>500</v>
      </c>
      <c r="H128" s="51"/>
      <c r="I128" s="68"/>
      <c r="J128" s="68"/>
      <c r="K128" s="68"/>
      <c r="L128" s="68">
        <f>E128*I128+F128*J128+G128*K128</f>
        <v>0</v>
      </c>
      <c r="M128" s="72">
        <f t="shared" ref="M128:M129" si="11">H128*L128</f>
        <v>0</v>
      </c>
    </row>
    <row r="129" spans="1:13" s="15" customFormat="1" ht="36" customHeight="1" thickBot="1" x14ac:dyDescent="0.3">
      <c r="A129" s="16">
        <v>3</v>
      </c>
      <c r="B129" s="89" t="s">
        <v>29</v>
      </c>
      <c r="C129" s="90"/>
      <c r="D129" s="91"/>
      <c r="E129" s="17">
        <v>1800</v>
      </c>
      <c r="F129" s="17"/>
      <c r="G129" s="17">
        <v>500</v>
      </c>
      <c r="H129" s="51"/>
      <c r="I129" s="68"/>
      <c r="J129" s="68"/>
      <c r="K129" s="68"/>
      <c r="L129" s="68">
        <f>E129*I129+G129*K129</f>
        <v>0</v>
      </c>
      <c r="M129" s="72">
        <f t="shared" si="11"/>
        <v>0</v>
      </c>
    </row>
    <row r="130" spans="1:13" s="15" customFormat="1" ht="36" customHeight="1" thickBot="1" x14ac:dyDescent="0.3">
      <c r="A130" s="116" t="s">
        <v>12</v>
      </c>
      <c r="B130" s="117"/>
      <c r="C130" s="117"/>
      <c r="D130" s="118"/>
      <c r="E130" s="53"/>
      <c r="F130" s="53"/>
      <c r="G130" s="53"/>
      <c r="H130" s="52">
        <f>SUM(H127:H129)</f>
        <v>0</v>
      </c>
      <c r="I130" s="54"/>
      <c r="J130" s="55"/>
      <c r="K130" s="54"/>
      <c r="L130" s="73"/>
      <c r="M130" s="74">
        <f>SUM(M127:M129)</f>
        <v>0</v>
      </c>
    </row>
    <row r="131" spans="1:13" s="15" customFormat="1" ht="36" customHeight="1" thickBot="1" x14ac:dyDescent="0.3">
      <c r="A131" s="22"/>
      <c r="B131" s="22"/>
      <c r="C131" s="22"/>
      <c r="D131" s="22"/>
      <c r="E131" s="23"/>
      <c r="F131" s="23"/>
      <c r="G131" s="23"/>
      <c r="H131" s="24"/>
      <c r="I131" s="23"/>
      <c r="J131" s="23"/>
      <c r="K131" s="23"/>
      <c r="L131" s="23"/>
      <c r="M131" s="25"/>
    </row>
    <row r="132" spans="1:13" s="15" customFormat="1" ht="36" customHeight="1" thickBot="1" x14ac:dyDescent="0.3">
      <c r="A132" s="100" t="s">
        <v>24</v>
      </c>
      <c r="B132" s="101"/>
      <c r="C132" s="101"/>
      <c r="D132" s="101"/>
      <c r="E132" s="101"/>
      <c r="F132" s="101"/>
      <c r="G132" s="101"/>
      <c r="H132" s="101"/>
      <c r="I132" s="101"/>
      <c r="J132" s="101"/>
      <c r="K132" s="101"/>
      <c r="L132" s="101"/>
      <c r="M132" s="102"/>
    </row>
    <row r="133" spans="1:13" s="15" customFormat="1" ht="36" customHeight="1" x14ac:dyDescent="0.25">
      <c r="A133" s="103" t="s">
        <v>7</v>
      </c>
      <c r="B133" s="105" t="s">
        <v>8</v>
      </c>
      <c r="C133" s="106"/>
      <c r="D133" s="107"/>
      <c r="E133" s="111" t="s">
        <v>73</v>
      </c>
      <c r="F133" s="112"/>
      <c r="G133" s="80" t="s">
        <v>74</v>
      </c>
      <c r="H133" s="82" t="s">
        <v>75</v>
      </c>
      <c r="I133" s="84" t="s">
        <v>76</v>
      </c>
      <c r="J133" s="85"/>
      <c r="K133" s="86"/>
      <c r="L133" s="80" t="s">
        <v>77</v>
      </c>
      <c r="M133" s="87" t="s">
        <v>78</v>
      </c>
    </row>
    <row r="134" spans="1:13" s="15" customFormat="1" ht="112.5" customHeight="1" thickBot="1" x14ac:dyDescent="0.3">
      <c r="A134" s="104"/>
      <c r="B134" s="108"/>
      <c r="C134" s="109"/>
      <c r="D134" s="110"/>
      <c r="E134" s="62" t="s">
        <v>30</v>
      </c>
      <c r="F134" s="62" t="s">
        <v>31</v>
      </c>
      <c r="G134" s="81"/>
      <c r="H134" s="83"/>
      <c r="I134" s="66" t="s">
        <v>79</v>
      </c>
      <c r="J134" s="66" t="s">
        <v>80</v>
      </c>
      <c r="K134" s="66" t="s">
        <v>81</v>
      </c>
      <c r="L134" s="81"/>
      <c r="M134" s="88"/>
    </row>
    <row r="135" spans="1:13" s="15" customFormat="1" ht="36" customHeight="1" x14ac:dyDescent="0.25">
      <c r="A135" s="58"/>
      <c r="B135" s="113"/>
      <c r="C135" s="114"/>
      <c r="D135" s="115"/>
      <c r="E135" s="59"/>
      <c r="F135" s="59"/>
      <c r="G135" s="59"/>
      <c r="H135" s="60"/>
      <c r="I135" s="61"/>
      <c r="J135" s="61"/>
      <c r="K135" s="65"/>
      <c r="L135" s="65"/>
      <c r="M135" s="14"/>
    </row>
    <row r="136" spans="1:13" s="15" customFormat="1" ht="36" customHeight="1" x14ac:dyDescent="0.25">
      <c r="A136" s="16">
        <v>1</v>
      </c>
      <c r="B136" s="89" t="s">
        <v>27</v>
      </c>
      <c r="C136" s="90"/>
      <c r="D136" s="91"/>
      <c r="E136" s="17">
        <v>2900</v>
      </c>
      <c r="F136" s="17"/>
      <c r="G136" s="17">
        <v>500</v>
      </c>
      <c r="H136" s="51"/>
      <c r="I136" s="68"/>
      <c r="J136" s="68"/>
      <c r="K136" s="68"/>
      <c r="L136" s="68">
        <f>E136*I136+G136*K136</f>
        <v>0</v>
      </c>
      <c r="M136" s="72">
        <f>H136*L136</f>
        <v>0</v>
      </c>
    </row>
    <row r="137" spans="1:13" s="15" customFormat="1" ht="36" customHeight="1" x14ac:dyDescent="0.25">
      <c r="A137" s="16">
        <v>2</v>
      </c>
      <c r="B137" s="89" t="s">
        <v>28</v>
      </c>
      <c r="C137" s="90"/>
      <c r="D137" s="91"/>
      <c r="E137" s="17">
        <v>5000</v>
      </c>
      <c r="F137" s="17">
        <v>700</v>
      </c>
      <c r="G137" s="17">
        <v>500</v>
      </c>
      <c r="H137" s="51"/>
      <c r="I137" s="68"/>
      <c r="J137" s="68"/>
      <c r="K137" s="68"/>
      <c r="L137" s="68">
        <f>E137*I137+F137*J137+G137*K137</f>
        <v>0</v>
      </c>
      <c r="M137" s="72">
        <f t="shared" ref="M137:M138" si="12">H137*L137</f>
        <v>0</v>
      </c>
    </row>
    <row r="138" spans="1:13" s="15" customFormat="1" ht="36" customHeight="1" thickBot="1" x14ac:dyDescent="0.3">
      <c r="A138" s="16">
        <v>3</v>
      </c>
      <c r="B138" s="89" t="s">
        <v>29</v>
      </c>
      <c r="C138" s="90"/>
      <c r="D138" s="91"/>
      <c r="E138" s="17">
        <v>1800</v>
      </c>
      <c r="F138" s="17"/>
      <c r="G138" s="17">
        <v>500</v>
      </c>
      <c r="H138" s="51"/>
      <c r="I138" s="68"/>
      <c r="J138" s="68"/>
      <c r="K138" s="68"/>
      <c r="L138" s="68">
        <f>E138*I138+G138*K138</f>
        <v>0</v>
      </c>
      <c r="M138" s="72">
        <f t="shared" si="12"/>
        <v>0</v>
      </c>
    </row>
    <row r="139" spans="1:13" s="15" customFormat="1" ht="36" customHeight="1" thickBot="1" x14ac:dyDescent="0.3">
      <c r="A139" s="116" t="s">
        <v>12</v>
      </c>
      <c r="B139" s="117"/>
      <c r="C139" s="117"/>
      <c r="D139" s="118"/>
      <c r="E139" s="53"/>
      <c r="F139" s="53"/>
      <c r="G139" s="53"/>
      <c r="H139" s="52">
        <f>SUM(H136:H138)</f>
        <v>0</v>
      </c>
      <c r="I139" s="54"/>
      <c r="J139" s="55"/>
      <c r="K139" s="54"/>
      <c r="L139" s="73"/>
      <c r="M139" s="74">
        <f>SUM(M136:M138)</f>
        <v>0</v>
      </c>
    </row>
    <row r="140" spans="1:13" s="15" customFormat="1" ht="36" customHeight="1" thickBot="1" x14ac:dyDescent="0.3">
      <c r="A140" s="35"/>
      <c r="B140" s="36"/>
      <c r="C140" s="36"/>
      <c r="D140" s="36"/>
      <c r="E140" s="36"/>
      <c r="F140" s="36"/>
      <c r="G140" s="36"/>
      <c r="H140" s="24"/>
      <c r="I140" s="25"/>
      <c r="J140" s="25"/>
      <c r="K140" s="25"/>
      <c r="L140" s="25"/>
      <c r="M140" s="25"/>
    </row>
    <row r="141" spans="1:13" s="15" customFormat="1" ht="36" customHeight="1" thickBot="1" x14ac:dyDescent="0.3">
      <c r="A141" s="100" t="s">
        <v>54</v>
      </c>
      <c r="B141" s="101"/>
      <c r="C141" s="101"/>
      <c r="D141" s="101"/>
      <c r="E141" s="101"/>
      <c r="F141" s="101"/>
      <c r="G141" s="101"/>
      <c r="H141" s="101"/>
      <c r="I141" s="101"/>
      <c r="J141" s="101"/>
      <c r="K141" s="101"/>
      <c r="L141" s="101"/>
      <c r="M141" s="102"/>
    </row>
    <row r="142" spans="1:13" s="15" customFormat="1" ht="36" customHeight="1" x14ac:dyDescent="0.25">
      <c r="A142" s="103" t="s">
        <v>7</v>
      </c>
      <c r="B142" s="105" t="s">
        <v>8</v>
      </c>
      <c r="C142" s="106"/>
      <c r="D142" s="107"/>
      <c r="E142" s="111" t="s">
        <v>73</v>
      </c>
      <c r="F142" s="112"/>
      <c r="G142" s="80" t="s">
        <v>74</v>
      </c>
      <c r="H142" s="82" t="s">
        <v>75</v>
      </c>
      <c r="I142" s="84" t="s">
        <v>76</v>
      </c>
      <c r="J142" s="85"/>
      <c r="K142" s="86"/>
      <c r="L142" s="80" t="s">
        <v>77</v>
      </c>
      <c r="M142" s="87" t="s">
        <v>78</v>
      </c>
    </row>
    <row r="143" spans="1:13" s="15" customFormat="1" ht="108" customHeight="1" thickBot="1" x14ac:dyDescent="0.3">
      <c r="A143" s="104"/>
      <c r="B143" s="108"/>
      <c r="C143" s="109"/>
      <c r="D143" s="110"/>
      <c r="E143" s="62" t="s">
        <v>30</v>
      </c>
      <c r="F143" s="62" t="s">
        <v>31</v>
      </c>
      <c r="G143" s="81"/>
      <c r="H143" s="83"/>
      <c r="I143" s="66" t="s">
        <v>79</v>
      </c>
      <c r="J143" s="66" t="s">
        <v>80</v>
      </c>
      <c r="K143" s="66" t="s">
        <v>81</v>
      </c>
      <c r="L143" s="81"/>
      <c r="M143" s="88"/>
    </row>
    <row r="144" spans="1:13" s="15" customFormat="1" ht="36" customHeight="1" x14ac:dyDescent="0.25">
      <c r="A144" s="58"/>
      <c r="B144" s="113"/>
      <c r="C144" s="114"/>
      <c r="D144" s="115"/>
      <c r="E144" s="59"/>
      <c r="F144" s="59"/>
      <c r="G144" s="59"/>
      <c r="H144" s="60"/>
      <c r="I144" s="61"/>
      <c r="J144" s="61"/>
      <c r="K144" s="65"/>
      <c r="L144" s="65"/>
      <c r="M144" s="14"/>
    </row>
    <row r="145" spans="1:13" s="15" customFormat="1" ht="36" customHeight="1" x14ac:dyDescent="0.25">
      <c r="A145" s="16">
        <v>1</v>
      </c>
      <c r="B145" s="89" t="s">
        <v>27</v>
      </c>
      <c r="C145" s="90"/>
      <c r="D145" s="91"/>
      <c r="E145" s="17">
        <v>2900</v>
      </c>
      <c r="F145" s="17"/>
      <c r="G145" s="17">
        <v>500</v>
      </c>
      <c r="H145" s="51"/>
      <c r="I145" s="68"/>
      <c r="J145" s="68"/>
      <c r="K145" s="68"/>
      <c r="L145" s="68">
        <f>E145*I145+G145*K145</f>
        <v>0</v>
      </c>
      <c r="M145" s="72">
        <f>H145*L145</f>
        <v>0</v>
      </c>
    </row>
    <row r="146" spans="1:13" s="15" customFormat="1" ht="36" customHeight="1" x14ac:dyDescent="0.25">
      <c r="A146" s="16">
        <v>2</v>
      </c>
      <c r="B146" s="89" t="s">
        <v>28</v>
      </c>
      <c r="C146" s="90"/>
      <c r="D146" s="91"/>
      <c r="E146" s="17">
        <v>5000</v>
      </c>
      <c r="F146" s="17">
        <v>700</v>
      </c>
      <c r="G146" s="17">
        <v>500</v>
      </c>
      <c r="H146" s="51"/>
      <c r="I146" s="68"/>
      <c r="J146" s="68"/>
      <c r="K146" s="68"/>
      <c r="L146" s="68">
        <f>E146*I146+F146*J146+G146*K146</f>
        <v>0</v>
      </c>
      <c r="M146" s="72">
        <f t="shared" ref="M146:M147" si="13">H146*L146</f>
        <v>0</v>
      </c>
    </row>
    <row r="147" spans="1:13" s="15" customFormat="1" ht="36" customHeight="1" thickBot="1" x14ac:dyDescent="0.3">
      <c r="A147" s="16">
        <v>3</v>
      </c>
      <c r="B147" s="89" t="s">
        <v>29</v>
      </c>
      <c r="C147" s="90"/>
      <c r="D147" s="91"/>
      <c r="E147" s="17">
        <v>1800</v>
      </c>
      <c r="F147" s="17"/>
      <c r="G147" s="17">
        <v>500</v>
      </c>
      <c r="H147" s="51"/>
      <c r="I147" s="68"/>
      <c r="J147" s="68"/>
      <c r="K147" s="68"/>
      <c r="L147" s="68">
        <f>E147*I147+G147*K147</f>
        <v>0</v>
      </c>
      <c r="M147" s="72">
        <f t="shared" si="13"/>
        <v>0</v>
      </c>
    </row>
    <row r="148" spans="1:13" s="15" customFormat="1" ht="36" customHeight="1" thickBot="1" x14ac:dyDescent="0.3">
      <c r="A148" s="116" t="s">
        <v>12</v>
      </c>
      <c r="B148" s="117"/>
      <c r="C148" s="117"/>
      <c r="D148" s="118"/>
      <c r="E148" s="53"/>
      <c r="F148" s="53"/>
      <c r="G148" s="53"/>
      <c r="H148" s="52">
        <f>SUM(H145:H147)</f>
        <v>0</v>
      </c>
      <c r="I148" s="54"/>
      <c r="J148" s="55"/>
      <c r="K148" s="54"/>
      <c r="L148" s="73"/>
      <c r="M148" s="74">
        <f>SUM(M145:M147)</f>
        <v>0</v>
      </c>
    </row>
    <row r="149" spans="1:13" s="15" customFormat="1" ht="36" customHeight="1" thickBot="1" x14ac:dyDescent="0.3">
      <c r="A149" s="21"/>
      <c r="B149" s="22"/>
      <c r="C149" s="22"/>
      <c r="D149" s="22"/>
      <c r="E149" s="23"/>
      <c r="F149" s="23"/>
      <c r="G149" s="23"/>
      <c r="H149" s="24"/>
      <c r="I149" s="23"/>
      <c r="J149" s="23"/>
      <c r="K149" s="23"/>
      <c r="L149" s="23"/>
      <c r="M149" s="25"/>
    </row>
    <row r="150" spans="1:13" s="15" customFormat="1" ht="36" customHeight="1" thickBot="1" x14ac:dyDescent="0.3">
      <c r="A150" s="100" t="s">
        <v>55</v>
      </c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  <c r="L150" s="101"/>
      <c r="M150" s="102"/>
    </row>
    <row r="151" spans="1:13" s="15" customFormat="1" ht="36" customHeight="1" x14ac:dyDescent="0.25">
      <c r="A151" s="103" t="s">
        <v>7</v>
      </c>
      <c r="B151" s="105" t="s">
        <v>8</v>
      </c>
      <c r="C151" s="106"/>
      <c r="D151" s="107"/>
      <c r="E151" s="111" t="s">
        <v>73</v>
      </c>
      <c r="F151" s="112"/>
      <c r="G151" s="80" t="s">
        <v>74</v>
      </c>
      <c r="H151" s="82" t="s">
        <v>75</v>
      </c>
      <c r="I151" s="84" t="s">
        <v>76</v>
      </c>
      <c r="J151" s="85"/>
      <c r="K151" s="86"/>
      <c r="L151" s="80" t="s">
        <v>77</v>
      </c>
      <c r="M151" s="87" t="s">
        <v>78</v>
      </c>
    </row>
    <row r="152" spans="1:13" s="15" customFormat="1" ht="112.5" customHeight="1" thickBot="1" x14ac:dyDescent="0.3">
      <c r="A152" s="104"/>
      <c r="B152" s="108"/>
      <c r="C152" s="109"/>
      <c r="D152" s="110"/>
      <c r="E152" s="62" t="s">
        <v>30</v>
      </c>
      <c r="F152" s="62" t="s">
        <v>31</v>
      </c>
      <c r="G152" s="81"/>
      <c r="H152" s="83"/>
      <c r="I152" s="66" t="s">
        <v>79</v>
      </c>
      <c r="J152" s="66" t="s">
        <v>80</v>
      </c>
      <c r="K152" s="66" t="s">
        <v>81</v>
      </c>
      <c r="L152" s="81"/>
      <c r="M152" s="88"/>
    </row>
    <row r="153" spans="1:13" s="15" customFormat="1" ht="36" customHeight="1" x14ac:dyDescent="0.25">
      <c r="A153" s="58"/>
      <c r="B153" s="113"/>
      <c r="C153" s="114"/>
      <c r="D153" s="115"/>
      <c r="E153" s="59"/>
      <c r="F153" s="59"/>
      <c r="G153" s="59"/>
      <c r="H153" s="60"/>
      <c r="I153" s="61"/>
      <c r="J153" s="61"/>
      <c r="K153" s="65"/>
      <c r="L153" s="65"/>
      <c r="M153" s="14"/>
    </row>
    <row r="154" spans="1:13" s="15" customFormat="1" ht="36" customHeight="1" x14ac:dyDescent="0.25">
      <c r="A154" s="16">
        <v>1</v>
      </c>
      <c r="B154" s="89" t="s">
        <v>27</v>
      </c>
      <c r="C154" s="90"/>
      <c r="D154" s="91"/>
      <c r="E154" s="17">
        <v>2900</v>
      </c>
      <c r="F154" s="17"/>
      <c r="G154" s="17">
        <v>500</v>
      </c>
      <c r="H154" s="51"/>
      <c r="I154" s="68"/>
      <c r="J154" s="68"/>
      <c r="K154" s="68"/>
      <c r="L154" s="68">
        <f>E154*I154+G154*K154</f>
        <v>0</v>
      </c>
      <c r="M154" s="72">
        <f>H154*L154</f>
        <v>0</v>
      </c>
    </row>
    <row r="155" spans="1:13" s="15" customFormat="1" ht="36" customHeight="1" x14ac:dyDescent="0.25">
      <c r="A155" s="16">
        <v>2</v>
      </c>
      <c r="B155" s="89" t="s">
        <v>28</v>
      </c>
      <c r="C155" s="90"/>
      <c r="D155" s="91"/>
      <c r="E155" s="17">
        <v>5000</v>
      </c>
      <c r="F155" s="17">
        <v>700</v>
      </c>
      <c r="G155" s="17">
        <v>500</v>
      </c>
      <c r="H155" s="51"/>
      <c r="I155" s="68"/>
      <c r="J155" s="68"/>
      <c r="K155" s="68"/>
      <c r="L155" s="68">
        <f>E155*I155+F155*J155+G155*K155</f>
        <v>0</v>
      </c>
      <c r="M155" s="72">
        <f t="shared" ref="M155:M157" si="14">H155*L155</f>
        <v>0</v>
      </c>
    </row>
    <row r="156" spans="1:13" s="15" customFormat="1" ht="36" customHeight="1" x14ac:dyDescent="0.25">
      <c r="A156" s="16" t="s">
        <v>63</v>
      </c>
      <c r="B156" s="89" t="s">
        <v>28</v>
      </c>
      <c r="C156" s="90"/>
      <c r="D156" s="91"/>
      <c r="E156" s="17">
        <v>5000</v>
      </c>
      <c r="F156" s="17">
        <v>1400</v>
      </c>
      <c r="G156" s="17">
        <v>500</v>
      </c>
      <c r="H156" s="51"/>
      <c r="I156" s="68"/>
      <c r="J156" s="68"/>
      <c r="K156" s="68"/>
      <c r="L156" s="68">
        <f>E156*I156+F156*J156+G156*K156</f>
        <v>0</v>
      </c>
      <c r="M156" s="72">
        <f t="shared" si="14"/>
        <v>0</v>
      </c>
    </row>
    <row r="157" spans="1:13" s="15" customFormat="1" ht="36" customHeight="1" thickBot="1" x14ac:dyDescent="0.3">
      <c r="A157" s="16">
        <v>3</v>
      </c>
      <c r="B157" s="89" t="s">
        <v>29</v>
      </c>
      <c r="C157" s="90"/>
      <c r="D157" s="91"/>
      <c r="E157" s="17">
        <v>1800</v>
      </c>
      <c r="F157" s="17"/>
      <c r="G157" s="17">
        <v>500</v>
      </c>
      <c r="H157" s="51"/>
      <c r="I157" s="68"/>
      <c r="J157" s="68"/>
      <c r="K157" s="68"/>
      <c r="L157" s="68">
        <f>E157*I157+G157*K157</f>
        <v>0</v>
      </c>
      <c r="M157" s="72">
        <f t="shared" si="14"/>
        <v>0</v>
      </c>
    </row>
    <row r="158" spans="1:13" s="15" customFormat="1" ht="36" customHeight="1" thickBot="1" x14ac:dyDescent="0.3">
      <c r="A158" s="116" t="s">
        <v>12</v>
      </c>
      <c r="B158" s="117"/>
      <c r="C158" s="117"/>
      <c r="D158" s="118"/>
      <c r="E158" s="53"/>
      <c r="F158" s="53"/>
      <c r="G158" s="53"/>
      <c r="H158" s="52">
        <f>SUM(H154:H157)</f>
        <v>0</v>
      </c>
      <c r="I158" s="54"/>
      <c r="J158" s="55"/>
      <c r="K158" s="54"/>
      <c r="L158" s="73"/>
      <c r="M158" s="74">
        <f>SUM(M154:M157)</f>
        <v>0</v>
      </c>
    </row>
    <row r="159" spans="1:13" s="15" customFormat="1" ht="36" customHeight="1" thickBot="1" x14ac:dyDescent="0.3">
      <c r="A159" s="22"/>
      <c r="B159" s="22"/>
      <c r="C159" s="22"/>
      <c r="D159" s="22"/>
      <c r="E159" s="23"/>
      <c r="F159" s="23"/>
      <c r="G159" s="23"/>
      <c r="H159" s="24"/>
      <c r="I159" s="23"/>
      <c r="J159" s="23"/>
      <c r="K159" s="23"/>
      <c r="L159" s="23"/>
      <c r="M159" s="25"/>
    </row>
    <row r="160" spans="1:13" s="15" customFormat="1" ht="36" customHeight="1" thickBot="1" x14ac:dyDescent="0.3">
      <c r="A160" s="100" t="s">
        <v>56</v>
      </c>
      <c r="B160" s="101"/>
      <c r="C160" s="101"/>
      <c r="D160" s="101"/>
      <c r="E160" s="101"/>
      <c r="F160" s="101"/>
      <c r="G160" s="101"/>
      <c r="H160" s="101"/>
      <c r="I160" s="101"/>
      <c r="J160" s="101"/>
      <c r="K160" s="101"/>
      <c r="L160" s="101"/>
      <c r="M160" s="102"/>
    </row>
    <row r="161" spans="1:13" s="15" customFormat="1" ht="36" customHeight="1" x14ac:dyDescent="0.25">
      <c r="A161" s="103" t="s">
        <v>7</v>
      </c>
      <c r="B161" s="105" t="s">
        <v>8</v>
      </c>
      <c r="C161" s="106"/>
      <c r="D161" s="107"/>
      <c r="E161" s="111" t="s">
        <v>73</v>
      </c>
      <c r="F161" s="112"/>
      <c r="G161" s="80" t="s">
        <v>74</v>
      </c>
      <c r="H161" s="82" t="s">
        <v>75</v>
      </c>
      <c r="I161" s="84" t="s">
        <v>76</v>
      </c>
      <c r="J161" s="85"/>
      <c r="K161" s="86"/>
      <c r="L161" s="80" t="s">
        <v>77</v>
      </c>
      <c r="M161" s="87" t="s">
        <v>78</v>
      </c>
    </row>
    <row r="162" spans="1:13" s="15" customFormat="1" ht="114" customHeight="1" thickBot="1" x14ac:dyDescent="0.3">
      <c r="A162" s="104"/>
      <c r="B162" s="108"/>
      <c r="C162" s="109"/>
      <c r="D162" s="110"/>
      <c r="E162" s="62" t="s">
        <v>30</v>
      </c>
      <c r="F162" s="62" t="s">
        <v>31</v>
      </c>
      <c r="G162" s="81"/>
      <c r="H162" s="83"/>
      <c r="I162" s="66" t="s">
        <v>79</v>
      </c>
      <c r="J162" s="66" t="s">
        <v>80</v>
      </c>
      <c r="K162" s="66" t="s">
        <v>81</v>
      </c>
      <c r="L162" s="81"/>
      <c r="M162" s="88"/>
    </row>
    <row r="163" spans="1:13" s="15" customFormat="1" ht="36" customHeight="1" x14ac:dyDescent="0.25">
      <c r="A163" s="58"/>
      <c r="B163" s="113"/>
      <c r="C163" s="114"/>
      <c r="D163" s="115"/>
      <c r="E163" s="59"/>
      <c r="F163" s="59"/>
      <c r="G163" s="59"/>
      <c r="H163" s="60"/>
      <c r="I163" s="61"/>
      <c r="J163" s="61"/>
      <c r="K163" s="65"/>
      <c r="L163" s="65"/>
      <c r="M163" s="14"/>
    </row>
    <row r="164" spans="1:13" s="15" customFormat="1" ht="36" customHeight="1" x14ac:dyDescent="0.25">
      <c r="A164" s="16">
        <v>1</v>
      </c>
      <c r="B164" s="89" t="s">
        <v>27</v>
      </c>
      <c r="C164" s="90"/>
      <c r="D164" s="91"/>
      <c r="E164" s="17">
        <v>2900</v>
      </c>
      <c r="F164" s="17"/>
      <c r="G164" s="17">
        <v>500</v>
      </c>
      <c r="H164" s="51"/>
      <c r="I164" s="68"/>
      <c r="J164" s="68"/>
      <c r="K164" s="68"/>
      <c r="L164" s="68">
        <f>E164*I164+G164*K164</f>
        <v>0</v>
      </c>
      <c r="M164" s="72">
        <f>H164*L164</f>
        <v>0</v>
      </c>
    </row>
    <row r="165" spans="1:13" s="15" customFormat="1" ht="36" customHeight="1" x14ac:dyDescent="0.25">
      <c r="A165" s="16">
        <v>2</v>
      </c>
      <c r="B165" s="89" t="s">
        <v>28</v>
      </c>
      <c r="C165" s="90"/>
      <c r="D165" s="91"/>
      <c r="E165" s="17">
        <v>5000</v>
      </c>
      <c r="F165" s="17">
        <v>700</v>
      </c>
      <c r="G165" s="17">
        <v>500</v>
      </c>
      <c r="H165" s="51"/>
      <c r="I165" s="68"/>
      <c r="J165" s="68"/>
      <c r="K165" s="68"/>
      <c r="L165" s="68">
        <f>E165*I165+F165*J165+G165*K165</f>
        <v>0</v>
      </c>
      <c r="M165" s="72">
        <f t="shared" ref="M165:M167" si="15">H165*L165</f>
        <v>0</v>
      </c>
    </row>
    <row r="166" spans="1:13" s="15" customFormat="1" ht="36" customHeight="1" x14ac:dyDescent="0.25">
      <c r="A166" s="16" t="s">
        <v>63</v>
      </c>
      <c r="B166" s="89" t="s">
        <v>28</v>
      </c>
      <c r="C166" s="90"/>
      <c r="D166" s="91"/>
      <c r="E166" s="17">
        <v>5000</v>
      </c>
      <c r="F166" s="17">
        <v>1400</v>
      </c>
      <c r="G166" s="17">
        <v>500</v>
      </c>
      <c r="H166" s="51"/>
      <c r="I166" s="68"/>
      <c r="J166" s="68"/>
      <c r="K166" s="68"/>
      <c r="L166" s="68">
        <f>E166*I166+F166*J166+G166*K166</f>
        <v>0</v>
      </c>
      <c r="M166" s="72">
        <f t="shared" si="15"/>
        <v>0</v>
      </c>
    </row>
    <row r="167" spans="1:13" s="15" customFormat="1" ht="36" customHeight="1" thickBot="1" x14ac:dyDescent="0.3">
      <c r="A167" s="16">
        <v>3</v>
      </c>
      <c r="B167" s="89" t="s">
        <v>29</v>
      </c>
      <c r="C167" s="90"/>
      <c r="D167" s="91"/>
      <c r="E167" s="17">
        <v>1800</v>
      </c>
      <c r="F167" s="17"/>
      <c r="G167" s="17">
        <v>500</v>
      </c>
      <c r="H167" s="51"/>
      <c r="I167" s="68"/>
      <c r="J167" s="68"/>
      <c r="K167" s="68"/>
      <c r="L167" s="68">
        <f>E167*I167+G167*K167</f>
        <v>0</v>
      </c>
      <c r="M167" s="72">
        <f t="shared" si="15"/>
        <v>0</v>
      </c>
    </row>
    <row r="168" spans="1:13" s="15" customFormat="1" ht="36" customHeight="1" thickBot="1" x14ac:dyDescent="0.3">
      <c r="A168" s="116" t="s">
        <v>12</v>
      </c>
      <c r="B168" s="117"/>
      <c r="C168" s="117"/>
      <c r="D168" s="118"/>
      <c r="E168" s="53"/>
      <c r="F168" s="53"/>
      <c r="G168" s="53"/>
      <c r="H168" s="52">
        <f>SUM(H164:H167)</f>
        <v>0</v>
      </c>
      <c r="I168" s="54"/>
      <c r="J168" s="55"/>
      <c r="K168" s="54"/>
      <c r="L168" s="73"/>
      <c r="M168" s="74">
        <f>SUM(M164:M167)</f>
        <v>0</v>
      </c>
    </row>
    <row r="169" spans="1:13" s="15" customFormat="1" ht="36" customHeight="1" thickBot="1" x14ac:dyDescent="0.3">
      <c r="A169" s="35"/>
      <c r="B169" s="36"/>
      <c r="C169" s="36"/>
      <c r="D169" s="36"/>
      <c r="E169" s="36"/>
      <c r="F169" s="36"/>
      <c r="G169" s="36"/>
      <c r="H169" s="24"/>
      <c r="I169" s="25"/>
      <c r="J169" s="25"/>
      <c r="K169" s="25"/>
      <c r="L169" s="25"/>
      <c r="M169" s="25"/>
    </row>
    <row r="170" spans="1:13" s="15" customFormat="1" ht="36" customHeight="1" thickBot="1" x14ac:dyDescent="0.3">
      <c r="A170" s="100" t="s">
        <v>59</v>
      </c>
      <c r="B170" s="101"/>
      <c r="C170" s="101"/>
      <c r="D170" s="101"/>
      <c r="E170" s="101"/>
      <c r="F170" s="101"/>
      <c r="G170" s="101"/>
      <c r="H170" s="101"/>
      <c r="I170" s="101"/>
      <c r="J170" s="101"/>
      <c r="K170" s="101"/>
      <c r="L170" s="101"/>
      <c r="M170" s="102"/>
    </row>
    <row r="171" spans="1:13" s="15" customFormat="1" ht="36" customHeight="1" x14ac:dyDescent="0.25">
      <c r="A171" s="103" t="s">
        <v>7</v>
      </c>
      <c r="B171" s="105" t="s">
        <v>8</v>
      </c>
      <c r="C171" s="106"/>
      <c r="D171" s="107"/>
      <c r="E171" s="111" t="s">
        <v>73</v>
      </c>
      <c r="F171" s="112"/>
      <c r="G171" s="80" t="s">
        <v>74</v>
      </c>
      <c r="H171" s="82" t="s">
        <v>75</v>
      </c>
      <c r="I171" s="84" t="s">
        <v>76</v>
      </c>
      <c r="J171" s="85"/>
      <c r="K171" s="86"/>
      <c r="L171" s="80" t="s">
        <v>77</v>
      </c>
      <c r="M171" s="87" t="s">
        <v>78</v>
      </c>
    </row>
    <row r="172" spans="1:13" s="15" customFormat="1" ht="117.75" customHeight="1" thickBot="1" x14ac:dyDescent="0.3">
      <c r="A172" s="104"/>
      <c r="B172" s="108"/>
      <c r="C172" s="109"/>
      <c r="D172" s="110"/>
      <c r="E172" s="62" t="s">
        <v>30</v>
      </c>
      <c r="F172" s="62" t="s">
        <v>31</v>
      </c>
      <c r="G172" s="81"/>
      <c r="H172" s="83"/>
      <c r="I172" s="66" t="s">
        <v>79</v>
      </c>
      <c r="J172" s="66" t="s">
        <v>80</v>
      </c>
      <c r="K172" s="66" t="s">
        <v>81</v>
      </c>
      <c r="L172" s="81"/>
      <c r="M172" s="88"/>
    </row>
    <row r="173" spans="1:13" s="15" customFormat="1" ht="36" customHeight="1" x14ac:dyDescent="0.25">
      <c r="A173" s="58"/>
      <c r="B173" s="113"/>
      <c r="C173" s="114"/>
      <c r="D173" s="115"/>
      <c r="E173" s="59"/>
      <c r="F173" s="59"/>
      <c r="G173" s="59"/>
      <c r="H173" s="60"/>
      <c r="I173" s="61"/>
      <c r="J173" s="61"/>
      <c r="K173" s="65"/>
      <c r="L173" s="65"/>
      <c r="M173" s="14"/>
    </row>
    <row r="174" spans="1:13" s="15" customFormat="1" ht="36" customHeight="1" x14ac:dyDescent="0.25">
      <c r="A174" s="16">
        <v>1</v>
      </c>
      <c r="B174" s="89" t="s">
        <v>27</v>
      </c>
      <c r="C174" s="90"/>
      <c r="D174" s="91"/>
      <c r="E174" s="17">
        <v>3300</v>
      </c>
      <c r="F174" s="17"/>
      <c r="G174" s="17">
        <v>500</v>
      </c>
      <c r="H174" s="51"/>
      <c r="I174" s="68"/>
      <c r="J174" s="68"/>
      <c r="K174" s="68"/>
      <c r="L174" s="68">
        <f>E174*I174+G174*K174</f>
        <v>0</v>
      </c>
      <c r="M174" s="72">
        <f>H174*L174</f>
        <v>0</v>
      </c>
    </row>
    <row r="175" spans="1:13" s="15" customFormat="1" ht="36" customHeight="1" x14ac:dyDescent="0.25">
      <c r="A175" s="16">
        <v>2</v>
      </c>
      <c r="B175" s="89" t="s">
        <v>28</v>
      </c>
      <c r="C175" s="90"/>
      <c r="D175" s="91"/>
      <c r="E175" s="17">
        <v>5800</v>
      </c>
      <c r="F175" s="17">
        <v>700</v>
      </c>
      <c r="G175" s="17">
        <v>500</v>
      </c>
      <c r="H175" s="51"/>
      <c r="I175" s="68"/>
      <c r="J175" s="68"/>
      <c r="K175" s="68"/>
      <c r="L175" s="68">
        <f>E175*I175+F175*J175+G175*K175</f>
        <v>0</v>
      </c>
      <c r="M175" s="72">
        <f t="shared" ref="M175:M176" si="16">H175*L175</f>
        <v>0</v>
      </c>
    </row>
    <row r="176" spans="1:13" s="15" customFormat="1" ht="36" customHeight="1" thickBot="1" x14ac:dyDescent="0.3">
      <c r="A176" s="16">
        <v>3</v>
      </c>
      <c r="B176" s="89" t="s">
        <v>29</v>
      </c>
      <c r="C176" s="90"/>
      <c r="D176" s="91"/>
      <c r="E176" s="17">
        <v>1800</v>
      </c>
      <c r="F176" s="17"/>
      <c r="G176" s="17">
        <v>500</v>
      </c>
      <c r="H176" s="51"/>
      <c r="I176" s="68"/>
      <c r="J176" s="68"/>
      <c r="K176" s="68"/>
      <c r="L176" s="68">
        <f>E176*I176+G176*K176</f>
        <v>0</v>
      </c>
      <c r="M176" s="72">
        <f t="shared" si="16"/>
        <v>0</v>
      </c>
    </row>
    <row r="177" spans="1:13" s="15" customFormat="1" ht="36" customHeight="1" thickBot="1" x14ac:dyDescent="0.3">
      <c r="A177" s="116" t="s">
        <v>12</v>
      </c>
      <c r="B177" s="117"/>
      <c r="C177" s="117"/>
      <c r="D177" s="118"/>
      <c r="E177" s="53"/>
      <c r="F177" s="53"/>
      <c r="G177" s="53"/>
      <c r="H177" s="52">
        <f>SUM(H174:H176)</f>
        <v>0</v>
      </c>
      <c r="I177" s="54"/>
      <c r="J177" s="55"/>
      <c r="K177" s="54"/>
      <c r="L177" s="73"/>
      <c r="M177" s="74">
        <f>SUM(M174:M176)</f>
        <v>0</v>
      </c>
    </row>
    <row r="178" spans="1:13" s="15" customFormat="1" ht="36" customHeight="1" thickBot="1" x14ac:dyDescent="0.3">
      <c r="A178" s="35"/>
      <c r="B178" s="36"/>
      <c r="C178" s="36"/>
      <c r="D178" s="36"/>
      <c r="E178" s="36"/>
      <c r="F178" s="36"/>
      <c r="G178" s="36"/>
      <c r="H178" s="24"/>
      <c r="I178" s="25"/>
      <c r="J178" s="25"/>
      <c r="K178" s="25"/>
      <c r="L178" s="25"/>
      <c r="M178" s="25"/>
    </row>
    <row r="179" spans="1:13" s="15" customFormat="1" ht="36" customHeight="1" thickBot="1" x14ac:dyDescent="0.3">
      <c r="A179" s="100" t="s">
        <v>62</v>
      </c>
      <c r="B179" s="101"/>
      <c r="C179" s="101"/>
      <c r="D179" s="101"/>
      <c r="E179" s="101"/>
      <c r="F179" s="101"/>
      <c r="G179" s="101"/>
      <c r="H179" s="101"/>
      <c r="I179" s="101"/>
      <c r="J179" s="101"/>
      <c r="K179" s="101"/>
      <c r="L179" s="101"/>
      <c r="M179" s="102"/>
    </row>
    <row r="180" spans="1:13" s="15" customFormat="1" ht="36" customHeight="1" x14ac:dyDescent="0.25">
      <c r="A180" s="103" t="s">
        <v>7</v>
      </c>
      <c r="B180" s="105" t="s">
        <v>8</v>
      </c>
      <c r="C180" s="106"/>
      <c r="D180" s="107"/>
      <c r="E180" s="111" t="s">
        <v>73</v>
      </c>
      <c r="F180" s="112"/>
      <c r="G180" s="80" t="s">
        <v>74</v>
      </c>
      <c r="H180" s="82" t="s">
        <v>75</v>
      </c>
      <c r="I180" s="84" t="s">
        <v>76</v>
      </c>
      <c r="J180" s="85"/>
      <c r="K180" s="86"/>
      <c r="L180" s="80" t="s">
        <v>77</v>
      </c>
      <c r="M180" s="87" t="s">
        <v>78</v>
      </c>
    </row>
    <row r="181" spans="1:13" s="15" customFormat="1" ht="111.75" customHeight="1" thickBot="1" x14ac:dyDescent="0.3">
      <c r="A181" s="104"/>
      <c r="B181" s="108"/>
      <c r="C181" s="109"/>
      <c r="D181" s="110"/>
      <c r="E181" s="62" t="s">
        <v>30</v>
      </c>
      <c r="F181" s="62" t="s">
        <v>31</v>
      </c>
      <c r="G181" s="81"/>
      <c r="H181" s="83"/>
      <c r="I181" s="66" t="s">
        <v>79</v>
      </c>
      <c r="J181" s="66" t="s">
        <v>80</v>
      </c>
      <c r="K181" s="66" t="s">
        <v>81</v>
      </c>
      <c r="L181" s="81"/>
      <c r="M181" s="88"/>
    </row>
    <row r="182" spans="1:13" s="15" customFormat="1" ht="36" customHeight="1" x14ac:dyDescent="0.25">
      <c r="A182" s="58"/>
      <c r="B182" s="113"/>
      <c r="C182" s="114"/>
      <c r="D182" s="115"/>
      <c r="E182" s="59"/>
      <c r="F182" s="59"/>
      <c r="G182" s="59"/>
      <c r="H182" s="60"/>
      <c r="I182" s="61"/>
      <c r="J182" s="61"/>
      <c r="K182" s="65"/>
      <c r="L182" s="65"/>
      <c r="M182" s="14"/>
    </row>
    <row r="183" spans="1:13" s="15" customFormat="1" ht="36" customHeight="1" x14ac:dyDescent="0.25">
      <c r="A183" s="16">
        <v>1</v>
      </c>
      <c r="B183" s="89" t="s">
        <v>27</v>
      </c>
      <c r="C183" s="90"/>
      <c r="D183" s="91"/>
      <c r="E183" s="17">
        <v>3300</v>
      </c>
      <c r="F183" s="17"/>
      <c r="G183" s="17">
        <v>500</v>
      </c>
      <c r="H183" s="51"/>
      <c r="I183" s="68"/>
      <c r="J183" s="68"/>
      <c r="K183" s="68"/>
      <c r="L183" s="68">
        <f>E183*I183+G183*K183</f>
        <v>0</v>
      </c>
      <c r="M183" s="72">
        <f>H183*L183</f>
        <v>0</v>
      </c>
    </row>
    <row r="184" spans="1:13" s="15" customFormat="1" ht="36" customHeight="1" x14ac:dyDescent="0.25">
      <c r="A184" s="16">
        <v>2</v>
      </c>
      <c r="B184" s="89" t="s">
        <v>28</v>
      </c>
      <c r="C184" s="90"/>
      <c r="D184" s="91"/>
      <c r="E184" s="17">
        <v>5800</v>
      </c>
      <c r="F184" s="17">
        <v>1400</v>
      </c>
      <c r="G184" s="17">
        <v>500</v>
      </c>
      <c r="H184" s="51"/>
      <c r="I184" s="68"/>
      <c r="J184" s="68"/>
      <c r="K184" s="68"/>
      <c r="L184" s="68">
        <f>E184*I184+F184*J184+G184*K184</f>
        <v>0</v>
      </c>
      <c r="M184" s="72">
        <f>H184*L184</f>
        <v>0</v>
      </c>
    </row>
    <row r="185" spans="1:13" s="15" customFormat="1" ht="36" customHeight="1" thickBot="1" x14ac:dyDescent="0.3">
      <c r="A185" s="16">
        <v>3</v>
      </c>
      <c r="B185" s="89" t="s">
        <v>29</v>
      </c>
      <c r="C185" s="90"/>
      <c r="D185" s="91"/>
      <c r="E185" s="17">
        <v>1800</v>
      </c>
      <c r="F185" s="17"/>
      <c r="G185" s="17">
        <v>500</v>
      </c>
      <c r="H185" s="51"/>
      <c r="I185" s="68"/>
      <c r="J185" s="68"/>
      <c r="K185" s="68"/>
      <c r="L185" s="68">
        <f>E185*I185+G185*K185</f>
        <v>0</v>
      </c>
      <c r="M185" s="72">
        <f t="shared" ref="M185" si="17">H185*L185</f>
        <v>0</v>
      </c>
    </row>
    <row r="186" spans="1:13" s="15" customFormat="1" ht="36" customHeight="1" thickBot="1" x14ac:dyDescent="0.3">
      <c r="A186" s="116" t="s">
        <v>12</v>
      </c>
      <c r="B186" s="117"/>
      <c r="C186" s="117"/>
      <c r="D186" s="118"/>
      <c r="E186" s="53"/>
      <c r="F186" s="53"/>
      <c r="G186" s="53"/>
      <c r="H186" s="52">
        <f>SUM(H183:H185)</f>
        <v>0</v>
      </c>
      <c r="I186" s="54"/>
      <c r="J186" s="55"/>
      <c r="K186" s="54"/>
      <c r="L186" s="73"/>
      <c r="M186" s="74">
        <f>SUM(M183:M185)</f>
        <v>0</v>
      </c>
    </row>
    <row r="187" spans="1:13" s="15" customFormat="1" ht="36" customHeight="1" x14ac:dyDescent="0.25">
      <c r="A187" s="35"/>
      <c r="B187" s="36"/>
      <c r="C187" s="36"/>
      <c r="D187" s="36"/>
      <c r="E187" s="36"/>
      <c r="F187" s="36"/>
      <c r="G187" s="36"/>
      <c r="H187" s="24"/>
      <c r="I187" s="25"/>
      <c r="J187" s="25"/>
      <c r="K187" s="25"/>
      <c r="L187" s="25"/>
      <c r="M187" s="25"/>
    </row>
    <row r="188" spans="1:13" ht="15.75" customHeight="1" x14ac:dyDescent="0.2">
      <c r="A188" s="122" t="s">
        <v>64</v>
      </c>
      <c r="B188" s="122"/>
      <c r="C188" s="122"/>
      <c r="D188" s="122"/>
      <c r="E188" s="122"/>
      <c r="F188" s="122"/>
      <c r="G188" s="122"/>
      <c r="H188" s="122"/>
      <c r="I188" s="122"/>
      <c r="J188" s="122"/>
      <c r="K188" s="122"/>
      <c r="L188" s="122"/>
      <c r="M188" s="122"/>
    </row>
    <row r="189" spans="1:13" ht="41.25" customHeight="1" x14ac:dyDescent="0.2">
      <c r="A189" s="122"/>
      <c r="B189" s="122"/>
      <c r="C189" s="122"/>
      <c r="D189" s="122"/>
      <c r="E189" s="122"/>
      <c r="F189" s="122"/>
      <c r="G189" s="122"/>
      <c r="H189" s="122"/>
      <c r="I189" s="122"/>
      <c r="J189" s="122"/>
      <c r="K189" s="122"/>
      <c r="L189" s="122"/>
      <c r="M189" s="122"/>
    </row>
    <row r="190" spans="1:13" ht="21.75" customHeight="1" x14ac:dyDescent="0.3">
      <c r="A190" s="37" t="s">
        <v>13</v>
      </c>
      <c r="B190" s="38"/>
      <c r="C190" s="38"/>
      <c r="D190" s="38"/>
      <c r="E190" s="38"/>
      <c r="F190" s="38"/>
      <c r="G190" s="38"/>
      <c r="H190" s="39"/>
      <c r="I190" s="40"/>
      <c r="J190" s="41"/>
      <c r="K190" s="41"/>
      <c r="L190" s="41"/>
      <c r="M190" s="41"/>
    </row>
    <row r="191" spans="1:13" ht="20.25" customHeight="1" x14ac:dyDescent="0.3">
      <c r="A191" s="37" t="s">
        <v>65</v>
      </c>
      <c r="B191" s="38"/>
      <c r="C191" s="38"/>
      <c r="D191" s="38"/>
      <c r="E191" s="38"/>
      <c r="F191" s="38"/>
      <c r="G191" s="38"/>
      <c r="H191" s="39"/>
      <c r="I191" s="40"/>
      <c r="J191" s="41"/>
      <c r="K191" s="41"/>
      <c r="L191" s="41"/>
      <c r="M191" s="41"/>
    </row>
    <row r="192" spans="1:13" ht="15.75" customHeight="1" x14ac:dyDescent="0.3">
      <c r="A192" s="37"/>
      <c r="B192" s="38"/>
      <c r="C192" s="38"/>
      <c r="D192" s="38"/>
      <c r="E192" s="38"/>
      <c r="F192" s="38"/>
      <c r="G192" s="38"/>
      <c r="H192" s="39"/>
      <c r="I192" s="40"/>
      <c r="J192" s="41"/>
      <c r="K192" s="41"/>
      <c r="L192" s="41"/>
      <c r="M192" s="41"/>
    </row>
    <row r="193" spans="1:13" ht="70.5" customHeight="1" x14ac:dyDescent="0.3">
      <c r="A193" s="42"/>
      <c r="B193" s="42"/>
      <c r="C193" s="42"/>
      <c r="D193" s="42"/>
      <c r="E193" s="42"/>
      <c r="F193" s="42"/>
      <c r="G193" s="42"/>
      <c r="H193" s="43"/>
      <c r="I193" s="43"/>
      <c r="J193" s="44"/>
      <c r="K193" s="44"/>
      <c r="L193" s="44"/>
      <c r="M193" s="44"/>
    </row>
    <row r="194" spans="1:13" ht="12.75" customHeight="1" x14ac:dyDescent="0.3">
      <c r="A194" s="42"/>
      <c r="B194" s="123" t="s">
        <v>14</v>
      </c>
      <c r="C194" s="123"/>
      <c r="D194" s="123"/>
      <c r="E194" s="123"/>
      <c r="F194" s="123"/>
      <c r="G194" s="123"/>
      <c r="H194" s="123"/>
      <c r="I194" s="45"/>
      <c r="J194" s="46"/>
      <c r="K194" s="46"/>
      <c r="L194" s="46"/>
      <c r="M194" s="44"/>
    </row>
    <row r="195" spans="1:13" ht="12.75" customHeight="1" x14ac:dyDescent="0.3">
      <c r="A195" s="42"/>
      <c r="B195" s="69"/>
      <c r="C195" s="69"/>
      <c r="D195" s="69"/>
      <c r="E195" s="69"/>
      <c r="F195" s="69"/>
      <c r="G195" s="69"/>
      <c r="H195" s="69"/>
      <c r="I195" s="45"/>
      <c r="J195" s="46"/>
      <c r="K195" s="46"/>
      <c r="L195" s="46"/>
      <c r="M195" s="44"/>
    </row>
  </sheetData>
  <mergeCells count="271">
    <mergeCell ref="B182:D182"/>
    <mergeCell ref="B183:D183"/>
    <mergeCell ref="B184:D184"/>
    <mergeCell ref="B185:D185"/>
    <mergeCell ref="A186:D186"/>
    <mergeCell ref="A179:M179"/>
    <mergeCell ref="A180:A181"/>
    <mergeCell ref="B180:D181"/>
    <mergeCell ref="E180:F180"/>
    <mergeCell ref="G180:G181"/>
    <mergeCell ref="H180:H181"/>
    <mergeCell ref="I180:K180"/>
    <mergeCell ref="L180:L181"/>
    <mergeCell ref="M180:M181"/>
    <mergeCell ref="B173:D173"/>
    <mergeCell ref="B174:D174"/>
    <mergeCell ref="B175:D175"/>
    <mergeCell ref="B176:D176"/>
    <mergeCell ref="A177:D177"/>
    <mergeCell ref="A168:D168"/>
    <mergeCell ref="A170:M170"/>
    <mergeCell ref="A171:A172"/>
    <mergeCell ref="B171:D172"/>
    <mergeCell ref="E171:F171"/>
    <mergeCell ref="G171:G172"/>
    <mergeCell ref="H171:H172"/>
    <mergeCell ref="I171:K171"/>
    <mergeCell ref="L171:L172"/>
    <mergeCell ref="M171:M172"/>
    <mergeCell ref="B163:D163"/>
    <mergeCell ref="B164:D164"/>
    <mergeCell ref="B165:D165"/>
    <mergeCell ref="B166:D166"/>
    <mergeCell ref="B167:D167"/>
    <mergeCell ref="A158:D158"/>
    <mergeCell ref="A160:M160"/>
    <mergeCell ref="A161:A162"/>
    <mergeCell ref="B161:D162"/>
    <mergeCell ref="E161:F161"/>
    <mergeCell ref="G161:G162"/>
    <mergeCell ref="H161:H162"/>
    <mergeCell ref="I161:K161"/>
    <mergeCell ref="L161:L162"/>
    <mergeCell ref="M161:M162"/>
    <mergeCell ref="B153:D153"/>
    <mergeCell ref="B154:D154"/>
    <mergeCell ref="B155:D155"/>
    <mergeCell ref="B156:D156"/>
    <mergeCell ref="B157:D157"/>
    <mergeCell ref="A150:M150"/>
    <mergeCell ref="A151:A152"/>
    <mergeCell ref="B151:D152"/>
    <mergeCell ref="E151:F151"/>
    <mergeCell ref="G151:G152"/>
    <mergeCell ref="H151:H152"/>
    <mergeCell ref="I151:K151"/>
    <mergeCell ref="L151:L152"/>
    <mergeCell ref="M151:M152"/>
    <mergeCell ref="B144:D144"/>
    <mergeCell ref="B145:D145"/>
    <mergeCell ref="B146:D146"/>
    <mergeCell ref="B147:D147"/>
    <mergeCell ref="A148:D148"/>
    <mergeCell ref="A141:M141"/>
    <mergeCell ref="A142:A143"/>
    <mergeCell ref="B142:D143"/>
    <mergeCell ref="E142:F142"/>
    <mergeCell ref="G142:G143"/>
    <mergeCell ref="H142:H143"/>
    <mergeCell ref="I142:K142"/>
    <mergeCell ref="L142:L143"/>
    <mergeCell ref="M142:M143"/>
    <mergeCell ref="B135:D135"/>
    <mergeCell ref="B136:D136"/>
    <mergeCell ref="B137:D137"/>
    <mergeCell ref="B138:D138"/>
    <mergeCell ref="A139:D139"/>
    <mergeCell ref="A132:M132"/>
    <mergeCell ref="A133:A134"/>
    <mergeCell ref="B133:D134"/>
    <mergeCell ref="E133:F133"/>
    <mergeCell ref="G133:G134"/>
    <mergeCell ref="H133:H134"/>
    <mergeCell ref="I133:K133"/>
    <mergeCell ref="L133:L134"/>
    <mergeCell ref="M133:M134"/>
    <mergeCell ref="B126:D126"/>
    <mergeCell ref="B127:D127"/>
    <mergeCell ref="B128:D128"/>
    <mergeCell ref="B129:D129"/>
    <mergeCell ref="A130:D130"/>
    <mergeCell ref="A123:M123"/>
    <mergeCell ref="A124:A125"/>
    <mergeCell ref="B124:D125"/>
    <mergeCell ref="E124:F124"/>
    <mergeCell ref="G124:G125"/>
    <mergeCell ref="H124:H125"/>
    <mergeCell ref="I124:K124"/>
    <mergeCell ref="L124:L125"/>
    <mergeCell ref="M124:M125"/>
    <mergeCell ref="B117:D117"/>
    <mergeCell ref="B118:D118"/>
    <mergeCell ref="B119:D119"/>
    <mergeCell ref="B120:D120"/>
    <mergeCell ref="A121:D121"/>
    <mergeCell ref="A114:M114"/>
    <mergeCell ref="A115:A116"/>
    <mergeCell ref="B115:D116"/>
    <mergeCell ref="E115:F115"/>
    <mergeCell ref="G115:G116"/>
    <mergeCell ref="H115:H116"/>
    <mergeCell ref="I115:K115"/>
    <mergeCell ref="L115:L116"/>
    <mergeCell ref="M115:M116"/>
    <mergeCell ref="B108:D108"/>
    <mergeCell ref="B109:D109"/>
    <mergeCell ref="B110:D110"/>
    <mergeCell ref="B111:D111"/>
    <mergeCell ref="A112:D112"/>
    <mergeCell ref="A105:M105"/>
    <mergeCell ref="A106:A107"/>
    <mergeCell ref="B106:D107"/>
    <mergeCell ref="E106:F106"/>
    <mergeCell ref="G106:G107"/>
    <mergeCell ref="H106:H107"/>
    <mergeCell ref="I106:K106"/>
    <mergeCell ref="L106:L107"/>
    <mergeCell ref="M106:M107"/>
    <mergeCell ref="B99:D99"/>
    <mergeCell ref="B100:D100"/>
    <mergeCell ref="B101:D101"/>
    <mergeCell ref="B102:D102"/>
    <mergeCell ref="A103:D103"/>
    <mergeCell ref="A94:D94"/>
    <mergeCell ref="A96:M96"/>
    <mergeCell ref="A97:A98"/>
    <mergeCell ref="B97:D98"/>
    <mergeCell ref="E97:F97"/>
    <mergeCell ref="G97:G98"/>
    <mergeCell ref="H97:H98"/>
    <mergeCell ref="I97:K97"/>
    <mergeCell ref="L97:L98"/>
    <mergeCell ref="M97:M98"/>
    <mergeCell ref="B89:D89"/>
    <mergeCell ref="B90:D90"/>
    <mergeCell ref="B91:D91"/>
    <mergeCell ref="B92:D92"/>
    <mergeCell ref="B93:D93"/>
    <mergeCell ref="A86:M86"/>
    <mergeCell ref="A87:A88"/>
    <mergeCell ref="B87:D88"/>
    <mergeCell ref="E87:F87"/>
    <mergeCell ref="G87:G88"/>
    <mergeCell ref="H87:H88"/>
    <mergeCell ref="I87:K87"/>
    <mergeCell ref="L87:L88"/>
    <mergeCell ref="M87:M88"/>
    <mergeCell ref="B82:D82"/>
    <mergeCell ref="B83:D83"/>
    <mergeCell ref="A84:D84"/>
    <mergeCell ref="A75:D75"/>
    <mergeCell ref="A77:M77"/>
    <mergeCell ref="A78:A79"/>
    <mergeCell ref="B78:D79"/>
    <mergeCell ref="E78:F78"/>
    <mergeCell ref="G78:G79"/>
    <mergeCell ref="H78:H79"/>
    <mergeCell ref="I78:K78"/>
    <mergeCell ref="L78:L79"/>
    <mergeCell ref="M78:M79"/>
    <mergeCell ref="B68:D69"/>
    <mergeCell ref="E68:F68"/>
    <mergeCell ref="G68:G69"/>
    <mergeCell ref="H68:H69"/>
    <mergeCell ref="I68:K68"/>
    <mergeCell ref="L68:L69"/>
    <mergeCell ref="M68:M69"/>
    <mergeCell ref="B80:D80"/>
    <mergeCell ref="B81:D81"/>
    <mergeCell ref="A61:D61"/>
    <mergeCell ref="B63:D63"/>
    <mergeCell ref="A188:M189"/>
    <mergeCell ref="B194:H194"/>
    <mergeCell ref="L54:L55"/>
    <mergeCell ref="M54:M55"/>
    <mergeCell ref="B56:D56"/>
    <mergeCell ref="B57:D57"/>
    <mergeCell ref="B58:D58"/>
    <mergeCell ref="B60:D60"/>
    <mergeCell ref="A54:A55"/>
    <mergeCell ref="B54:D55"/>
    <mergeCell ref="E54:F54"/>
    <mergeCell ref="G54:G55"/>
    <mergeCell ref="H54:H55"/>
    <mergeCell ref="I54:K54"/>
    <mergeCell ref="A65:M65"/>
    <mergeCell ref="B70:D70"/>
    <mergeCell ref="B71:D71"/>
    <mergeCell ref="B72:D72"/>
    <mergeCell ref="B73:D73"/>
    <mergeCell ref="B74:D74"/>
    <mergeCell ref="A67:M67"/>
    <mergeCell ref="A68:A69"/>
    <mergeCell ref="I36:K36"/>
    <mergeCell ref="B31:D31"/>
    <mergeCell ref="B32:D32"/>
    <mergeCell ref="A33:D33"/>
    <mergeCell ref="A53:M53"/>
    <mergeCell ref="A42:D42"/>
    <mergeCell ref="A44:M44"/>
    <mergeCell ref="A45:A46"/>
    <mergeCell ref="B45:D46"/>
    <mergeCell ref="E45:F45"/>
    <mergeCell ref="G45:G46"/>
    <mergeCell ref="H45:H46"/>
    <mergeCell ref="I45:K45"/>
    <mergeCell ref="L45:L46"/>
    <mergeCell ref="M45:M46"/>
    <mergeCell ref="B47:D47"/>
    <mergeCell ref="B48:D48"/>
    <mergeCell ref="B49:D49"/>
    <mergeCell ref="B50:D50"/>
    <mergeCell ref="A51:D51"/>
    <mergeCell ref="B39:D39"/>
    <mergeCell ref="B40:D40"/>
    <mergeCell ref="E36:F36"/>
    <mergeCell ref="G36:G37"/>
    <mergeCell ref="I17:K17"/>
    <mergeCell ref="L17:L18"/>
    <mergeCell ref="M17:M18"/>
    <mergeCell ref="B22:D22"/>
    <mergeCell ref="B19:D19"/>
    <mergeCell ref="B20:D20"/>
    <mergeCell ref="B21:D21"/>
    <mergeCell ref="A35:M35"/>
    <mergeCell ref="A24:D24"/>
    <mergeCell ref="A26:M26"/>
    <mergeCell ref="A27:A28"/>
    <mergeCell ref="B27:D28"/>
    <mergeCell ref="E27:F27"/>
    <mergeCell ref="G27:G28"/>
    <mergeCell ref="H27:H28"/>
    <mergeCell ref="I27:K27"/>
    <mergeCell ref="L27:L28"/>
    <mergeCell ref="M27:M28"/>
    <mergeCell ref="B29:D29"/>
    <mergeCell ref="B30:D30"/>
    <mergeCell ref="B59:D59"/>
    <mergeCell ref="I1:M1"/>
    <mergeCell ref="A2:J2"/>
    <mergeCell ref="A3:J3"/>
    <mergeCell ref="A5:B5"/>
    <mergeCell ref="A6:B6"/>
    <mergeCell ref="C6:J6"/>
    <mergeCell ref="B23:D23"/>
    <mergeCell ref="A9:M9"/>
    <mergeCell ref="A11:M11"/>
    <mergeCell ref="A12:M12"/>
    <mergeCell ref="A16:M16"/>
    <mergeCell ref="A17:A18"/>
    <mergeCell ref="B17:D18"/>
    <mergeCell ref="E17:F17"/>
    <mergeCell ref="B41:D41"/>
    <mergeCell ref="A36:A37"/>
    <mergeCell ref="B36:D37"/>
    <mergeCell ref="L36:L37"/>
    <mergeCell ref="M36:M37"/>
    <mergeCell ref="B38:D38"/>
    <mergeCell ref="H36:H37"/>
    <mergeCell ref="G17:G18"/>
    <mergeCell ref="H17:H18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34" orientation="landscape" r:id="rId1"/>
  <headerFooter alignWithMargins="0"/>
  <rowBreaks count="6" manualBreakCount="6">
    <brk id="33" max="14" man="1"/>
    <brk id="63" max="12" man="1"/>
    <brk id="94" max="12" man="1"/>
    <brk id="121" max="12" man="1"/>
    <brk id="148" max="12" man="1"/>
    <brk id="177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M214"/>
  <sheetViews>
    <sheetView tabSelected="1" view="pageBreakPreview" topLeftCell="A195" zoomScale="62" zoomScaleNormal="85" zoomScaleSheetLayoutView="62" workbookViewId="0">
      <selection activeCell="L203" sqref="L203"/>
    </sheetView>
  </sheetViews>
  <sheetFormatPr defaultRowHeight="12.75" x14ac:dyDescent="0.2"/>
  <cols>
    <col min="1" max="1" width="7" style="4" customWidth="1"/>
    <col min="2" max="2" width="17.42578125" style="1" customWidth="1"/>
    <col min="3" max="3" width="19.7109375" style="1" customWidth="1"/>
    <col min="4" max="6" width="26.7109375" style="1" customWidth="1"/>
    <col min="7" max="7" width="22.7109375" style="1" customWidth="1"/>
    <col min="8" max="8" width="13.28515625" style="1" customWidth="1"/>
    <col min="9" max="11" width="21.85546875" style="2" customWidth="1"/>
    <col min="12" max="12" width="20.42578125" style="2" customWidth="1"/>
    <col min="13" max="13" width="23.85546875" style="2" customWidth="1"/>
    <col min="14" max="14" width="20" style="1" customWidth="1"/>
    <col min="15" max="259" width="9.140625" style="1"/>
    <col min="260" max="260" width="7" style="1" customWidth="1"/>
    <col min="261" max="261" width="17.42578125" style="1" customWidth="1"/>
    <col min="262" max="262" width="19.7109375" style="1" customWidth="1"/>
    <col min="263" max="265" width="26.7109375" style="1" customWidth="1"/>
    <col min="266" max="266" width="13.28515625" style="1" customWidth="1"/>
    <col min="267" max="269" width="18.42578125" style="1" customWidth="1"/>
    <col min="270" max="270" width="20" style="1" customWidth="1"/>
    <col min="271" max="515" width="9.140625" style="1"/>
    <col min="516" max="516" width="7" style="1" customWidth="1"/>
    <col min="517" max="517" width="17.42578125" style="1" customWidth="1"/>
    <col min="518" max="518" width="19.7109375" style="1" customWidth="1"/>
    <col min="519" max="521" width="26.7109375" style="1" customWidth="1"/>
    <col min="522" max="522" width="13.28515625" style="1" customWidth="1"/>
    <col min="523" max="525" width="18.42578125" style="1" customWidth="1"/>
    <col min="526" max="526" width="20" style="1" customWidth="1"/>
    <col min="527" max="771" width="9.140625" style="1"/>
    <col min="772" max="772" width="7" style="1" customWidth="1"/>
    <col min="773" max="773" width="17.42578125" style="1" customWidth="1"/>
    <col min="774" max="774" width="19.7109375" style="1" customWidth="1"/>
    <col min="775" max="777" width="26.7109375" style="1" customWidth="1"/>
    <col min="778" max="778" width="13.28515625" style="1" customWidth="1"/>
    <col min="779" max="781" width="18.42578125" style="1" customWidth="1"/>
    <col min="782" max="782" width="20" style="1" customWidth="1"/>
    <col min="783" max="1027" width="9.140625" style="1"/>
    <col min="1028" max="1028" width="7" style="1" customWidth="1"/>
    <col min="1029" max="1029" width="17.42578125" style="1" customWidth="1"/>
    <col min="1030" max="1030" width="19.7109375" style="1" customWidth="1"/>
    <col min="1031" max="1033" width="26.7109375" style="1" customWidth="1"/>
    <col min="1034" max="1034" width="13.28515625" style="1" customWidth="1"/>
    <col min="1035" max="1037" width="18.42578125" style="1" customWidth="1"/>
    <col min="1038" max="1038" width="20" style="1" customWidth="1"/>
    <col min="1039" max="1283" width="9.140625" style="1"/>
    <col min="1284" max="1284" width="7" style="1" customWidth="1"/>
    <col min="1285" max="1285" width="17.42578125" style="1" customWidth="1"/>
    <col min="1286" max="1286" width="19.7109375" style="1" customWidth="1"/>
    <col min="1287" max="1289" width="26.7109375" style="1" customWidth="1"/>
    <col min="1290" max="1290" width="13.28515625" style="1" customWidth="1"/>
    <col min="1291" max="1293" width="18.42578125" style="1" customWidth="1"/>
    <col min="1294" max="1294" width="20" style="1" customWidth="1"/>
    <col min="1295" max="1539" width="9.140625" style="1"/>
    <col min="1540" max="1540" width="7" style="1" customWidth="1"/>
    <col min="1541" max="1541" width="17.42578125" style="1" customWidth="1"/>
    <col min="1542" max="1542" width="19.7109375" style="1" customWidth="1"/>
    <col min="1543" max="1545" width="26.7109375" style="1" customWidth="1"/>
    <col min="1546" max="1546" width="13.28515625" style="1" customWidth="1"/>
    <col min="1547" max="1549" width="18.42578125" style="1" customWidth="1"/>
    <col min="1550" max="1550" width="20" style="1" customWidth="1"/>
    <col min="1551" max="1795" width="9.140625" style="1"/>
    <col min="1796" max="1796" width="7" style="1" customWidth="1"/>
    <col min="1797" max="1797" width="17.42578125" style="1" customWidth="1"/>
    <col min="1798" max="1798" width="19.7109375" style="1" customWidth="1"/>
    <col min="1799" max="1801" width="26.7109375" style="1" customWidth="1"/>
    <col min="1802" max="1802" width="13.28515625" style="1" customWidth="1"/>
    <col min="1803" max="1805" width="18.42578125" style="1" customWidth="1"/>
    <col min="1806" max="1806" width="20" style="1" customWidth="1"/>
    <col min="1807" max="2051" width="9.140625" style="1"/>
    <col min="2052" max="2052" width="7" style="1" customWidth="1"/>
    <col min="2053" max="2053" width="17.42578125" style="1" customWidth="1"/>
    <col min="2054" max="2054" width="19.7109375" style="1" customWidth="1"/>
    <col min="2055" max="2057" width="26.7109375" style="1" customWidth="1"/>
    <col min="2058" max="2058" width="13.28515625" style="1" customWidth="1"/>
    <col min="2059" max="2061" width="18.42578125" style="1" customWidth="1"/>
    <col min="2062" max="2062" width="20" style="1" customWidth="1"/>
    <col min="2063" max="2307" width="9.140625" style="1"/>
    <col min="2308" max="2308" width="7" style="1" customWidth="1"/>
    <col min="2309" max="2309" width="17.42578125" style="1" customWidth="1"/>
    <col min="2310" max="2310" width="19.7109375" style="1" customWidth="1"/>
    <col min="2311" max="2313" width="26.7109375" style="1" customWidth="1"/>
    <col min="2314" max="2314" width="13.28515625" style="1" customWidth="1"/>
    <col min="2315" max="2317" width="18.42578125" style="1" customWidth="1"/>
    <col min="2318" max="2318" width="20" style="1" customWidth="1"/>
    <col min="2319" max="2563" width="9.140625" style="1"/>
    <col min="2564" max="2564" width="7" style="1" customWidth="1"/>
    <col min="2565" max="2565" width="17.42578125" style="1" customWidth="1"/>
    <col min="2566" max="2566" width="19.7109375" style="1" customWidth="1"/>
    <col min="2567" max="2569" width="26.7109375" style="1" customWidth="1"/>
    <col min="2570" max="2570" width="13.28515625" style="1" customWidth="1"/>
    <col min="2571" max="2573" width="18.42578125" style="1" customWidth="1"/>
    <col min="2574" max="2574" width="20" style="1" customWidth="1"/>
    <col min="2575" max="2819" width="9.140625" style="1"/>
    <col min="2820" max="2820" width="7" style="1" customWidth="1"/>
    <col min="2821" max="2821" width="17.42578125" style="1" customWidth="1"/>
    <col min="2822" max="2822" width="19.7109375" style="1" customWidth="1"/>
    <col min="2823" max="2825" width="26.7109375" style="1" customWidth="1"/>
    <col min="2826" max="2826" width="13.28515625" style="1" customWidth="1"/>
    <col min="2827" max="2829" width="18.42578125" style="1" customWidth="1"/>
    <col min="2830" max="2830" width="20" style="1" customWidth="1"/>
    <col min="2831" max="3075" width="9.140625" style="1"/>
    <col min="3076" max="3076" width="7" style="1" customWidth="1"/>
    <col min="3077" max="3077" width="17.42578125" style="1" customWidth="1"/>
    <col min="3078" max="3078" width="19.7109375" style="1" customWidth="1"/>
    <col min="3079" max="3081" width="26.7109375" style="1" customWidth="1"/>
    <col min="3082" max="3082" width="13.28515625" style="1" customWidth="1"/>
    <col min="3083" max="3085" width="18.42578125" style="1" customWidth="1"/>
    <col min="3086" max="3086" width="20" style="1" customWidth="1"/>
    <col min="3087" max="3331" width="9.140625" style="1"/>
    <col min="3332" max="3332" width="7" style="1" customWidth="1"/>
    <col min="3333" max="3333" width="17.42578125" style="1" customWidth="1"/>
    <col min="3334" max="3334" width="19.7109375" style="1" customWidth="1"/>
    <col min="3335" max="3337" width="26.7109375" style="1" customWidth="1"/>
    <col min="3338" max="3338" width="13.28515625" style="1" customWidth="1"/>
    <col min="3339" max="3341" width="18.42578125" style="1" customWidth="1"/>
    <col min="3342" max="3342" width="20" style="1" customWidth="1"/>
    <col min="3343" max="3587" width="9.140625" style="1"/>
    <col min="3588" max="3588" width="7" style="1" customWidth="1"/>
    <col min="3589" max="3589" width="17.42578125" style="1" customWidth="1"/>
    <col min="3590" max="3590" width="19.7109375" style="1" customWidth="1"/>
    <col min="3591" max="3593" width="26.7109375" style="1" customWidth="1"/>
    <col min="3594" max="3594" width="13.28515625" style="1" customWidth="1"/>
    <col min="3595" max="3597" width="18.42578125" style="1" customWidth="1"/>
    <col min="3598" max="3598" width="20" style="1" customWidth="1"/>
    <col min="3599" max="3843" width="9.140625" style="1"/>
    <col min="3844" max="3844" width="7" style="1" customWidth="1"/>
    <col min="3845" max="3845" width="17.42578125" style="1" customWidth="1"/>
    <col min="3846" max="3846" width="19.7109375" style="1" customWidth="1"/>
    <col min="3847" max="3849" width="26.7109375" style="1" customWidth="1"/>
    <col min="3850" max="3850" width="13.28515625" style="1" customWidth="1"/>
    <col min="3851" max="3853" width="18.42578125" style="1" customWidth="1"/>
    <col min="3854" max="3854" width="20" style="1" customWidth="1"/>
    <col min="3855" max="4099" width="9.140625" style="1"/>
    <col min="4100" max="4100" width="7" style="1" customWidth="1"/>
    <col min="4101" max="4101" width="17.42578125" style="1" customWidth="1"/>
    <col min="4102" max="4102" width="19.7109375" style="1" customWidth="1"/>
    <col min="4103" max="4105" width="26.7109375" style="1" customWidth="1"/>
    <col min="4106" max="4106" width="13.28515625" style="1" customWidth="1"/>
    <col min="4107" max="4109" width="18.42578125" style="1" customWidth="1"/>
    <col min="4110" max="4110" width="20" style="1" customWidth="1"/>
    <col min="4111" max="4355" width="9.140625" style="1"/>
    <col min="4356" max="4356" width="7" style="1" customWidth="1"/>
    <col min="4357" max="4357" width="17.42578125" style="1" customWidth="1"/>
    <col min="4358" max="4358" width="19.7109375" style="1" customWidth="1"/>
    <col min="4359" max="4361" width="26.7109375" style="1" customWidth="1"/>
    <col min="4362" max="4362" width="13.28515625" style="1" customWidth="1"/>
    <col min="4363" max="4365" width="18.42578125" style="1" customWidth="1"/>
    <col min="4366" max="4366" width="20" style="1" customWidth="1"/>
    <col min="4367" max="4611" width="9.140625" style="1"/>
    <col min="4612" max="4612" width="7" style="1" customWidth="1"/>
    <col min="4613" max="4613" width="17.42578125" style="1" customWidth="1"/>
    <col min="4614" max="4614" width="19.7109375" style="1" customWidth="1"/>
    <col min="4615" max="4617" width="26.7109375" style="1" customWidth="1"/>
    <col min="4618" max="4618" width="13.28515625" style="1" customWidth="1"/>
    <col min="4619" max="4621" width="18.42578125" style="1" customWidth="1"/>
    <col min="4622" max="4622" width="20" style="1" customWidth="1"/>
    <col min="4623" max="4867" width="9.140625" style="1"/>
    <col min="4868" max="4868" width="7" style="1" customWidth="1"/>
    <col min="4869" max="4869" width="17.42578125" style="1" customWidth="1"/>
    <col min="4870" max="4870" width="19.7109375" style="1" customWidth="1"/>
    <col min="4871" max="4873" width="26.7109375" style="1" customWidth="1"/>
    <col min="4874" max="4874" width="13.28515625" style="1" customWidth="1"/>
    <col min="4875" max="4877" width="18.42578125" style="1" customWidth="1"/>
    <col min="4878" max="4878" width="20" style="1" customWidth="1"/>
    <col min="4879" max="5123" width="9.140625" style="1"/>
    <col min="5124" max="5124" width="7" style="1" customWidth="1"/>
    <col min="5125" max="5125" width="17.42578125" style="1" customWidth="1"/>
    <col min="5126" max="5126" width="19.7109375" style="1" customWidth="1"/>
    <col min="5127" max="5129" width="26.7109375" style="1" customWidth="1"/>
    <col min="5130" max="5130" width="13.28515625" style="1" customWidth="1"/>
    <col min="5131" max="5133" width="18.42578125" style="1" customWidth="1"/>
    <col min="5134" max="5134" width="20" style="1" customWidth="1"/>
    <col min="5135" max="5379" width="9.140625" style="1"/>
    <col min="5380" max="5380" width="7" style="1" customWidth="1"/>
    <col min="5381" max="5381" width="17.42578125" style="1" customWidth="1"/>
    <col min="5382" max="5382" width="19.7109375" style="1" customWidth="1"/>
    <col min="5383" max="5385" width="26.7109375" style="1" customWidth="1"/>
    <col min="5386" max="5386" width="13.28515625" style="1" customWidth="1"/>
    <col min="5387" max="5389" width="18.42578125" style="1" customWidth="1"/>
    <col min="5390" max="5390" width="20" style="1" customWidth="1"/>
    <col min="5391" max="5635" width="9.140625" style="1"/>
    <col min="5636" max="5636" width="7" style="1" customWidth="1"/>
    <col min="5637" max="5637" width="17.42578125" style="1" customWidth="1"/>
    <col min="5638" max="5638" width="19.7109375" style="1" customWidth="1"/>
    <col min="5639" max="5641" width="26.7109375" style="1" customWidth="1"/>
    <col min="5642" max="5642" width="13.28515625" style="1" customWidth="1"/>
    <col min="5643" max="5645" width="18.42578125" style="1" customWidth="1"/>
    <col min="5646" max="5646" width="20" style="1" customWidth="1"/>
    <col min="5647" max="5891" width="9.140625" style="1"/>
    <col min="5892" max="5892" width="7" style="1" customWidth="1"/>
    <col min="5893" max="5893" width="17.42578125" style="1" customWidth="1"/>
    <col min="5894" max="5894" width="19.7109375" style="1" customWidth="1"/>
    <col min="5895" max="5897" width="26.7109375" style="1" customWidth="1"/>
    <col min="5898" max="5898" width="13.28515625" style="1" customWidth="1"/>
    <col min="5899" max="5901" width="18.42578125" style="1" customWidth="1"/>
    <col min="5902" max="5902" width="20" style="1" customWidth="1"/>
    <col min="5903" max="6147" width="9.140625" style="1"/>
    <col min="6148" max="6148" width="7" style="1" customWidth="1"/>
    <col min="6149" max="6149" width="17.42578125" style="1" customWidth="1"/>
    <col min="6150" max="6150" width="19.7109375" style="1" customWidth="1"/>
    <col min="6151" max="6153" width="26.7109375" style="1" customWidth="1"/>
    <col min="6154" max="6154" width="13.28515625" style="1" customWidth="1"/>
    <col min="6155" max="6157" width="18.42578125" style="1" customWidth="1"/>
    <col min="6158" max="6158" width="20" style="1" customWidth="1"/>
    <col min="6159" max="6403" width="9.140625" style="1"/>
    <col min="6404" max="6404" width="7" style="1" customWidth="1"/>
    <col min="6405" max="6405" width="17.42578125" style="1" customWidth="1"/>
    <col min="6406" max="6406" width="19.7109375" style="1" customWidth="1"/>
    <col min="6407" max="6409" width="26.7109375" style="1" customWidth="1"/>
    <col min="6410" max="6410" width="13.28515625" style="1" customWidth="1"/>
    <col min="6411" max="6413" width="18.42578125" style="1" customWidth="1"/>
    <col min="6414" max="6414" width="20" style="1" customWidth="1"/>
    <col min="6415" max="6659" width="9.140625" style="1"/>
    <col min="6660" max="6660" width="7" style="1" customWidth="1"/>
    <col min="6661" max="6661" width="17.42578125" style="1" customWidth="1"/>
    <col min="6662" max="6662" width="19.7109375" style="1" customWidth="1"/>
    <col min="6663" max="6665" width="26.7109375" style="1" customWidth="1"/>
    <col min="6666" max="6666" width="13.28515625" style="1" customWidth="1"/>
    <col min="6667" max="6669" width="18.42578125" style="1" customWidth="1"/>
    <col min="6670" max="6670" width="20" style="1" customWidth="1"/>
    <col min="6671" max="6915" width="9.140625" style="1"/>
    <col min="6916" max="6916" width="7" style="1" customWidth="1"/>
    <col min="6917" max="6917" width="17.42578125" style="1" customWidth="1"/>
    <col min="6918" max="6918" width="19.7109375" style="1" customWidth="1"/>
    <col min="6919" max="6921" width="26.7109375" style="1" customWidth="1"/>
    <col min="6922" max="6922" width="13.28515625" style="1" customWidth="1"/>
    <col min="6923" max="6925" width="18.42578125" style="1" customWidth="1"/>
    <col min="6926" max="6926" width="20" style="1" customWidth="1"/>
    <col min="6927" max="7171" width="9.140625" style="1"/>
    <col min="7172" max="7172" width="7" style="1" customWidth="1"/>
    <col min="7173" max="7173" width="17.42578125" style="1" customWidth="1"/>
    <col min="7174" max="7174" width="19.7109375" style="1" customWidth="1"/>
    <col min="7175" max="7177" width="26.7109375" style="1" customWidth="1"/>
    <col min="7178" max="7178" width="13.28515625" style="1" customWidth="1"/>
    <col min="7179" max="7181" width="18.42578125" style="1" customWidth="1"/>
    <col min="7182" max="7182" width="20" style="1" customWidth="1"/>
    <col min="7183" max="7427" width="9.140625" style="1"/>
    <col min="7428" max="7428" width="7" style="1" customWidth="1"/>
    <col min="7429" max="7429" width="17.42578125" style="1" customWidth="1"/>
    <col min="7430" max="7430" width="19.7109375" style="1" customWidth="1"/>
    <col min="7431" max="7433" width="26.7109375" style="1" customWidth="1"/>
    <col min="7434" max="7434" width="13.28515625" style="1" customWidth="1"/>
    <col min="7435" max="7437" width="18.42578125" style="1" customWidth="1"/>
    <col min="7438" max="7438" width="20" style="1" customWidth="1"/>
    <col min="7439" max="7683" width="9.140625" style="1"/>
    <col min="7684" max="7684" width="7" style="1" customWidth="1"/>
    <col min="7685" max="7685" width="17.42578125" style="1" customWidth="1"/>
    <col min="7686" max="7686" width="19.7109375" style="1" customWidth="1"/>
    <col min="7687" max="7689" width="26.7109375" style="1" customWidth="1"/>
    <col min="7690" max="7690" width="13.28515625" style="1" customWidth="1"/>
    <col min="7691" max="7693" width="18.42578125" style="1" customWidth="1"/>
    <col min="7694" max="7694" width="20" style="1" customWidth="1"/>
    <col min="7695" max="7939" width="9.140625" style="1"/>
    <col min="7940" max="7940" width="7" style="1" customWidth="1"/>
    <col min="7941" max="7941" width="17.42578125" style="1" customWidth="1"/>
    <col min="7942" max="7942" width="19.7109375" style="1" customWidth="1"/>
    <col min="7943" max="7945" width="26.7109375" style="1" customWidth="1"/>
    <col min="7946" max="7946" width="13.28515625" style="1" customWidth="1"/>
    <col min="7947" max="7949" width="18.42578125" style="1" customWidth="1"/>
    <col min="7950" max="7950" width="20" style="1" customWidth="1"/>
    <col min="7951" max="8195" width="9.140625" style="1"/>
    <col min="8196" max="8196" width="7" style="1" customWidth="1"/>
    <col min="8197" max="8197" width="17.42578125" style="1" customWidth="1"/>
    <col min="8198" max="8198" width="19.7109375" style="1" customWidth="1"/>
    <col min="8199" max="8201" width="26.7109375" style="1" customWidth="1"/>
    <col min="8202" max="8202" width="13.28515625" style="1" customWidth="1"/>
    <col min="8203" max="8205" width="18.42578125" style="1" customWidth="1"/>
    <col min="8206" max="8206" width="20" style="1" customWidth="1"/>
    <col min="8207" max="8451" width="9.140625" style="1"/>
    <col min="8452" max="8452" width="7" style="1" customWidth="1"/>
    <col min="8453" max="8453" width="17.42578125" style="1" customWidth="1"/>
    <col min="8454" max="8454" width="19.7109375" style="1" customWidth="1"/>
    <col min="8455" max="8457" width="26.7109375" style="1" customWidth="1"/>
    <col min="8458" max="8458" width="13.28515625" style="1" customWidth="1"/>
    <col min="8459" max="8461" width="18.42578125" style="1" customWidth="1"/>
    <col min="8462" max="8462" width="20" style="1" customWidth="1"/>
    <col min="8463" max="8707" width="9.140625" style="1"/>
    <col min="8708" max="8708" width="7" style="1" customWidth="1"/>
    <col min="8709" max="8709" width="17.42578125" style="1" customWidth="1"/>
    <col min="8710" max="8710" width="19.7109375" style="1" customWidth="1"/>
    <col min="8711" max="8713" width="26.7109375" style="1" customWidth="1"/>
    <col min="8714" max="8714" width="13.28515625" style="1" customWidth="1"/>
    <col min="8715" max="8717" width="18.42578125" style="1" customWidth="1"/>
    <col min="8718" max="8718" width="20" style="1" customWidth="1"/>
    <col min="8719" max="8963" width="9.140625" style="1"/>
    <col min="8964" max="8964" width="7" style="1" customWidth="1"/>
    <col min="8965" max="8965" width="17.42578125" style="1" customWidth="1"/>
    <col min="8966" max="8966" width="19.7109375" style="1" customWidth="1"/>
    <col min="8967" max="8969" width="26.7109375" style="1" customWidth="1"/>
    <col min="8970" max="8970" width="13.28515625" style="1" customWidth="1"/>
    <col min="8971" max="8973" width="18.42578125" style="1" customWidth="1"/>
    <col min="8974" max="8974" width="20" style="1" customWidth="1"/>
    <col min="8975" max="9219" width="9.140625" style="1"/>
    <col min="9220" max="9220" width="7" style="1" customWidth="1"/>
    <col min="9221" max="9221" width="17.42578125" style="1" customWidth="1"/>
    <col min="9222" max="9222" width="19.7109375" style="1" customWidth="1"/>
    <col min="9223" max="9225" width="26.7109375" style="1" customWidth="1"/>
    <col min="9226" max="9226" width="13.28515625" style="1" customWidth="1"/>
    <col min="9227" max="9229" width="18.42578125" style="1" customWidth="1"/>
    <col min="9230" max="9230" width="20" style="1" customWidth="1"/>
    <col min="9231" max="9475" width="9.140625" style="1"/>
    <col min="9476" max="9476" width="7" style="1" customWidth="1"/>
    <col min="9477" max="9477" width="17.42578125" style="1" customWidth="1"/>
    <col min="9478" max="9478" width="19.7109375" style="1" customWidth="1"/>
    <col min="9479" max="9481" width="26.7109375" style="1" customWidth="1"/>
    <col min="9482" max="9482" width="13.28515625" style="1" customWidth="1"/>
    <col min="9483" max="9485" width="18.42578125" style="1" customWidth="1"/>
    <col min="9486" max="9486" width="20" style="1" customWidth="1"/>
    <col min="9487" max="9731" width="9.140625" style="1"/>
    <col min="9732" max="9732" width="7" style="1" customWidth="1"/>
    <col min="9733" max="9733" width="17.42578125" style="1" customWidth="1"/>
    <col min="9734" max="9734" width="19.7109375" style="1" customWidth="1"/>
    <col min="9735" max="9737" width="26.7109375" style="1" customWidth="1"/>
    <col min="9738" max="9738" width="13.28515625" style="1" customWidth="1"/>
    <col min="9739" max="9741" width="18.42578125" style="1" customWidth="1"/>
    <col min="9742" max="9742" width="20" style="1" customWidth="1"/>
    <col min="9743" max="9987" width="9.140625" style="1"/>
    <col min="9988" max="9988" width="7" style="1" customWidth="1"/>
    <col min="9989" max="9989" width="17.42578125" style="1" customWidth="1"/>
    <col min="9990" max="9990" width="19.7109375" style="1" customWidth="1"/>
    <col min="9991" max="9993" width="26.7109375" style="1" customWidth="1"/>
    <col min="9994" max="9994" width="13.28515625" style="1" customWidth="1"/>
    <col min="9995" max="9997" width="18.42578125" style="1" customWidth="1"/>
    <col min="9998" max="9998" width="20" style="1" customWidth="1"/>
    <col min="9999" max="10243" width="9.140625" style="1"/>
    <col min="10244" max="10244" width="7" style="1" customWidth="1"/>
    <col min="10245" max="10245" width="17.42578125" style="1" customWidth="1"/>
    <col min="10246" max="10246" width="19.7109375" style="1" customWidth="1"/>
    <col min="10247" max="10249" width="26.7109375" style="1" customWidth="1"/>
    <col min="10250" max="10250" width="13.28515625" style="1" customWidth="1"/>
    <col min="10251" max="10253" width="18.42578125" style="1" customWidth="1"/>
    <col min="10254" max="10254" width="20" style="1" customWidth="1"/>
    <col min="10255" max="10499" width="9.140625" style="1"/>
    <col min="10500" max="10500" width="7" style="1" customWidth="1"/>
    <col min="10501" max="10501" width="17.42578125" style="1" customWidth="1"/>
    <col min="10502" max="10502" width="19.7109375" style="1" customWidth="1"/>
    <col min="10503" max="10505" width="26.7109375" style="1" customWidth="1"/>
    <col min="10506" max="10506" width="13.28515625" style="1" customWidth="1"/>
    <col min="10507" max="10509" width="18.42578125" style="1" customWidth="1"/>
    <col min="10510" max="10510" width="20" style="1" customWidth="1"/>
    <col min="10511" max="10755" width="9.140625" style="1"/>
    <col min="10756" max="10756" width="7" style="1" customWidth="1"/>
    <col min="10757" max="10757" width="17.42578125" style="1" customWidth="1"/>
    <col min="10758" max="10758" width="19.7109375" style="1" customWidth="1"/>
    <col min="10759" max="10761" width="26.7109375" style="1" customWidth="1"/>
    <col min="10762" max="10762" width="13.28515625" style="1" customWidth="1"/>
    <col min="10763" max="10765" width="18.42578125" style="1" customWidth="1"/>
    <col min="10766" max="10766" width="20" style="1" customWidth="1"/>
    <col min="10767" max="11011" width="9.140625" style="1"/>
    <col min="11012" max="11012" width="7" style="1" customWidth="1"/>
    <col min="11013" max="11013" width="17.42578125" style="1" customWidth="1"/>
    <col min="11014" max="11014" width="19.7109375" style="1" customWidth="1"/>
    <col min="11015" max="11017" width="26.7109375" style="1" customWidth="1"/>
    <col min="11018" max="11018" width="13.28515625" style="1" customWidth="1"/>
    <col min="11019" max="11021" width="18.42578125" style="1" customWidth="1"/>
    <col min="11022" max="11022" width="20" style="1" customWidth="1"/>
    <col min="11023" max="11267" width="9.140625" style="1"/>
    <col min="11268" max="11268" width="7" style="1" customWidth="1"/>
    <col min="11269" max="11269" width="17.42578125" style="1" customWidth="1"/>
    <col min="11270" max="11270" width="19.7109375" style="1" customWidth="1"/>
    <col min="11271" max="11273" width="26.7109375" style="1" customWidth="1"/>
    <col min="11274" max="11274" width="13.28515625" style="1" customWidth="1"/>
    <col min="11275" max="11277" width="18.42578125" style="1" customWidth="1"/>
    <col min="11278" max="11278" width="20" style="1" customWidth="1"/>
    <col min="11279" max="11523" width="9.140625" style="1"/>
    <col min="11524" max="11524" width="7" style="1" customWidth="1"/>
    <col min="11525" max="11525" width="17.42578125" style="1" customWidth="1"/>
    <col min="11526" max="11526" width="19.7109375" style="1" customWidth="1"/>
    <col min="11527" max="11529" width="26.7109375" style="1" customWidth="1"/>
    <col min="11530" max="11530" width="13.28515625" style="1" customWidth="1"/>
    <col min="11531" max="11533" width="18.42578125" style="1" customWidth="1"/>
    <col min="11534" max="11534" width="20" style="1" customWidth="1"/>
    <col min="11535" max="11779" width="9.140625" style="1"/>
    <col min="11780" max="11780" width="7" style="1" customWidth="1"/>
    <col min="11781" max="11781" width="17.42578125" style="1" customWidth="1"/>
    <col min="11782" max="11782" width="19.7109375" style="1" customWidth="1"/>
    <col min="11783" max="11785" width="26.7109375" style="1" customWidth="1"/>
    <col min="11786" max="11786" width="13.28515625" style="1" customWidth="1"/>
    <col min="11787" max="11789" width="18.42578125" style="1" customWidth="1"/>
    <col min="11790" max="11790" width="20" style="1" customWidth="1"/>
    <col min="11791" max="12035" width="9.140625" style="1"/>
    <col min="12036" max="12036" width="7" style="1" customWidth="1"/>
    <col min="12037" max="12037" width="17.42578125" style="1" customWidth="1"/>
    <col min="12038" max="12038" width="19.7109375" style="1" customWidth="1"/>
    <col min="12039" max="12041" width="26.7109375" style="1" customWidth="1"/>
    <col min="12042" max="12042" width="13.28515625" style="1" customWidth="1"/>
    <col min="12043" max="12045" width="18.42578125" style="1" customWidth="1"/>
    <col min="12046" max="12046" width="20" style="1" customWidth="1"/>
    <col min="12047" max="12291" width="9.140625" style="1"/>
    <col min="12292" max="12292" width="7" style="1" customWidth="1"/>
    <col min="12293" max="12293" width="17.42578125" style="1" customWidth="1"/>
    <col min="12294" max="12294" width="19.7109375" style="1" customWidth="1"/>
    <col min="12295" max="12297" width="26.7109375" style="1" customWidth="1"/>
    <col min="12298" max="12298" width="13.28515625" style="1" customWidth="1"/>
    <col min="12299" max="12301" width="18.42578125" style="1" customWidth="1"/>
    <col min="12302" max="12302" width="20" style="1" customWidth="1"/>
    <col min="12303" max="12547" width="9.140625" style="1"/>
    <col min="12548" max="12548" width="7" style="1" customWidth="1"/>
    <col min="12549" max="12549" width="17.42578125" style="1" customWidth="1"/>
    <col min="12550" max="12550" width="19.7109375" style="1" customWidth="1"/>
    <col min="12551" max="12553" width="26.7109375" style="1" customWidth="1"/>
    <col min="12554" max="12554" width="13.28515625" style="1" customWidth="1"/>
    <col min="12555" max="12557" width="18.42578125" style="1" customWidth="1"/>
    <col min="12558" max="12558" width="20" style="1" customWidth="1"/>
    <col min="12559" max="12803" width="9.140625" style="1"/>
    <col min="12804" max="12804" width="7" style="1" customWidth="1"/>
    <col min="12805" max="12805" width="17.42578125" style="1" customWidth="1"/>
    <col min="12806" max="12806" width="19.7109375" style="1" customWidth="1"/>
    <col min="12807" max="12809" width="26.7109375" style="1" customWidth="1"/>
    <col min="12810" max="12810" width="13.28515625" style="1" customWidth="1"/>
    <col min="12811" max="12813" width="18.42578125" style="1" customWidth="1"/>
    <col min="12814" max="12814" width="20" style="1" customWidth="1"/>
    <col min="12815" max="13059" width="9.140625" style="1"/>
    <col min="13060" max="13060" width="7" style="1" customWidth="1"/>
    <col min="13061" max="13061" width="17.42578125" style="1" customWidth="1"/>
    <col min="13062" max="13062" width="19.7109375" style="1" customWidth="1"/>
    <col min="13063" max="13065" width="26.7109375" style="1" customWidth="1"/>
    <col min="13066" max="13066" width="13.28515625" style="1" customWidth="1"/>
    <col min="13067" max="13069" width="18.42578125" style="1" customWidth="1"/>
    <col min="13070" max="13070" width="20" style="1" customWidth="1"/>
    <col min="13071" max="13315" width="9.140625" style="1"/>
    <col min="13316" max="13316" width="7" style="1" customWidth="1"/>
    <col min="13317" max="13317" width="17.42578125" style="1" customWidth="1"/>
    <col min="13318" max="13318" width="19.7109375" style="1" customWidth="1"/>
    <col min="13319" max="13321" width="26.7109375" style="1" customWidth="1"/>
    <col min="13322" max="13322" width="13.28515625" style="1" customWidth="1"/>
    <col min="13323" max="13325" width="18.42578125" style="1" customWidth="1"/>
    <col min="13326" max="13326" width="20" style="1" customWidth="1"/>
    <col min="13327" max="13571" width="9.140625" style="1"/>
    <col min="13572" max="13572" width="7" style="1" customWidth="1"/>
    <col min="13573" max="13573" width="17.42578125" style="1" customWidth="1"/>
    <col min="13574" max="13574" width="19.7109375" style="1" customWidth="1"/>
    <col min="13575" max="13577" width="26.7109375" style="1" customWidth="1"/>
    <col min="13578" max="13578" width="13.28515625" style="1" customWidth="1"/>
    <col min="13579" max="13581" width="18.42578125" style="1" customWidth="1"/>
    <col min="13582" max="13582" width="20" style="1" customWidth="1"/>
    <col min="13583" max="13827" width="9.140625" style="1"/>
    <col min="13828" max="13828" width="7" style="1" customWidth="1"/>
    <col min="13829" max="13829" width="17.42578125" style="1" customWidth="1"/>
    <col min="13830" max="13830" width="19.7109375" style="1" customWidth="1"/>
    <col min="13831" max="13833" width="26.7109375" style="1" customWidth="1"/>
    <col min="13834" max="13834" width="13.28515625" style="1" customWidth="1"/>
    <col min="13835" max="13837" width="18.42578125" style="1" customWidth="1"/>
    <col min="13838" max="13838" width="20" style="1" customWidth="1"/>
    <col min="13839" max="14083" width="9.140625" style="1"/>
    <col min="14084" max="14084" width="7" style="1" customWidth="1"/>
    <col min="14085" max="14085" width="17.42578125" style="1" customWidth="1"/>
    <col min="14086" max="14086" width="19.7109375" style="1" customWidth="1"/>
    <col min="14087" max="14089" width="26.7109375" style="1" customWidth="1"/>
    <col min="14090" max="14090" width="13.28515625" style="1" customWidth="1"/>
    <col min="14091" max="14093" width="18.42578125" style="1" customWidth="1"/>
    <col min="14094" max="14094" width="20" style="1" customWidth="1"/>
    <col min="14095" max="14339" width="9.140625" style="1"/>
    <col min="14340" max="14340" width="7" style="1" customWidth="1"/>
    <col min="14341" max="14341" width="17.42578125" style="1" customWidth="1"/>
    <col min="14342" max="14342" width="19.7109375" style="1" customWidth="1"/>
    <col min="14343" max="14345" width="26.7109375" style="1" customWidth="1"/>
    <col min="14346" max="14346" width="13.28515625" style="1" customWidth="1"/>
    <col min="14347" max="14349" width="18.42578125" style="1" customWidth="1"/>
    <col min="14350" max="14350" width="20" style="1" customWidth="1"/>
    <col min="14351" max="14595" width="9.140625" style="1"/>
    <col min="14596" max="14596" width="7" style="1" customWidth="1"/>
    <col min="14597" max="14597" width="17.42578125" style="1" customWidth="1"/>
    <col min="14598" max="14598" width="19.7109375" style="1" customWidth="1"/>
    <col min="14599" max="14601" width="26.7109375" style="1" customWidth="1"/>
    <col min="14602" max="14602" width="13.28515625" style="1" customWidth="1"/>
    <col min="14603" max="14605" width="18.42578125" style="1" customWidth="1"/>
    <col min="14606" max="14606" width="20" style="1" customWidth="1"/>
    <col min="14607" max="14851" width="9.140625" style="1"/>
    <col min="14852" max="14852" width="7" style="1" customWidth="1"/>
    <col min="14853" max="14853" width="17.42578125" style="1" customWidth="1"/>
    <col min="14854" max="14854" width="19.7109375" style="1" customWidth="1"/>
    <col min="14855" max="14857" width="26.7109375" style="1" customWidth="1"/>
    <col min="14858" max="14858" width="13.28515625" style="1" customWidth="1"/>
    <col min="14859" max="14861" width="18.42578125" style="1" customWidth="1"/>
    <col min="14862" max="14862" width="20" style="1" customWidth="1"/>
    <col min="14863" max="15107" width="9.140625" style="1"/>
    <col min="15108" max="15108" width="7" style="1" customWidth="1"/>
    <col min="15109" max="15109" width="17.42578125" style="1" customWidth="1"/>
    <col min="15110" max="15110" width="19.7109375" style="1" customWidth="1"/>
    <col min="15111" max="15113" width="26.7109375" style="1" customWidth="1"/>
    <col min="15114" max="15114" width="13.28515625" style="1" customWidth="1"/>
    <col min="15115" max="15117" width="18.42578125" style="1" customWidth="1"/>
    <col min="15118" max="15118" width="20" style="1" customWidth="1"/>
    <col min="15119" max="15363" width="9.140625" style="1"/>
    <col min="15364" max="15364" width="7" style="1" customWidth="1"/>
    <col min="15365" max="15365" width="17.42578125" style="1" customWidth="1"/>
    <col min="15366" max="15366" width="19.7109375" style="1" customWidth="1"/>
    <col min="15367" max="15369" width="26.7109375" style="1" customWidth="1"/>
    <col min="15370" max="15370" width="13.28515625" style="1" customWidth="1"/>
    <col min="15371" max="15373" width="18.42578125" style="1" customWidth="1"/>
    <col min="15374" max="15374" width="20" style="1" customWidth="1"/>
    <col min="15375" max="15619" width="9.140625" style="1"/>
    <col min="15620" max="15620" width="7" style="1" customWidth="1"/>
    <col min="15621" max="15621" width="17.42578125" style="1" customWidth="1"/>
    <col min="15622" max="15622" width="19.7109375" style="1" customWidth="1"/>
    <col min="15623" max="15625" width="26.7109375" style="1" customWidth="1"/>
    <col min="15626" max="15626" width="13.28515625" style="1" customWidth="1"/>
    <col min="15627" max="15629" width="18.42578125" style="1" customWidth="1"/>
    <col min="15630" max="15630" width="20" style="1" customWidth="1"/>
    <col min="15631" max="15875" width="9.140625" style="1"/>
    <col min="15876" max="15876" width="7" style="1" customWidth="1"/>
    <col min="15877" max="15877" width="17.42578125" style="1" customWidth="1"/>
    <col min="15878" max="15878" width="19.7109375" style="1" customWidth="1"/>
    <col min="15879" max="15881" width="26.7109375" style="1" customWidth="1"/>
    <col min="15882" max="15882" width="13.28515625" style="1" customWidth="1"/>
    <col min="15883" max="15885" width="18.42578125" style="1" customWidth="1"/>
    <col min="15886" max="15886" width="20" style="1" customWidth="1"/>
    <col min="15887" max="16131" width="9.140625" style="1"/>
    <col min="16132" max="16132" width="7" style="1" customWidth="1"/>
    <col min="16133" max="16133" width="17.42578125" style="1" customWidth="1"/>
    <col min="16134" max="16134" width="19.7109375" style="1" customWidth="1"/>
    <col min="16135" max="16137" width="26.7109375" style="1" customWidth="1"/>
    <col min="16138" max="16138" width="13.28515625" style="1" customWidth="1"/>
    <col min="16139" max="16141" width="18.42578125" style="1" customWidth="1"/>
    <col min="16142" max="16142" width="20" style="1" customWidth="1"/>
    <col min="16143" max="16384" width="9.140625" style="1"/>
  </cols>
  <sheetData>
    <row r="1" spans="1:13" ht="27.75" customHeight="1" x14ac:dyDescent="0.3">
      <c r="A1" s="1"/>
      <c r="H1" s="2"/>
      <c r="I1" s="92" t="s">
        <v>68</v>
      </c>
      <c r="J1" s="92"/>
      <c r="K1" s="92"/>
      <c r="L1" s="92"/>
      <c r="M1" s="92"/>
    </row>
    <row r="2" spans="1:13" ht="24" thickBot="1" x14ac:dyDescent="0.4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63"/>
      <c r="L2" s="63"/>
      <c r="M2" s="3"/>
    </row>
    <row r="3" spans="1:13" ht="23.25" x14ac:dyDescent="0.35">
      <c r="A3" s="94" t="s">
        <v>2</v>
      </c>
      <c r="B3" s="94"/>
      <c r="C3" s="94"/>
      <c r="D3" s="94"/>
      <c r="E3" s="94"/>
      <c r="F3" s="94"/>
      <c r="G3" s="94"/>
      <c r="H3" s="94"/>
      <c r="I3" s="94"/>
      <c r="J3" s="94"/>
      <c r="K3" s="64"/>
      <c r="L3" s="64"/>
      <c r="M3" s="3"/>
    </row>
    <row r="4" spans="1:13" ht="23.25" x14ac:dyDescent="0.35">
      <c r="I4" s="5"/>
      <c r="J4" s="6"/>
      <c r="K4" s="6"/>
      <c r="L4" s="6"/>
      <c r="M4" s="3"/>
    </row>
    <row r="5" spans="1:13" ht="24" thickBot="1" x14ac:dyDescent="0.4">
      <c r="A5" s="95" t="s">
        <v>3</v>
      </c>
      <c r="B5" s="95"/>
      <c r="C5" s="7" t="s">
        <v>4</v>
      </c>
      <c r="D5" s="8"/>
      <c r="E5" s="8"/>
      <c r="F5" s="8"/>
      <c r="G5" s="8"/>
      <c r="H5" s="8"/>
      <c r="I5" s="5"/>
      <c r="J5" s="6"/>
      <c r="K5" s="6"/>
      <c r="L5" s="6"/>
      <c r="M5" s="3"/>
    </row>
    <row r="6" spans="1:13" ht="24" thickBot="1" x14ac:dyDescent="0.4">
      <c r="A6" s="95" t="s">
        <v>5</v>
      </c>
      <c r="B6" s="95"/>
      <c r="C6" s="96" t="s">
        <v>35</v>
      </c>
      <c r="D6" s="96"/>
      <c r="E6" s="96"/>
      <c r="F6" s="96"/>
      <c r="G6" s="96"/>
      <c r="H6" s="96"/>
      <c r="I6" s="96"/>
      <c r="J6" s="96"/>
      <c r="K6" s="71"/>
      <c r="L6" s="71"/>
      <c r="M6" s="3"/>
    </row>
    <row r="7" spans="1:13" ht="23.25" x14ac:dyDescent="0.35">
      <c r="I7" s="9"/>
      <c r="J7" s="6"/>
      <c r="K7" s="6"/>
      <c r="L7" s="6"/>
      <c r="M7" s="3"/>
    </row>
    <row r="8" spans="1:13" ht="23.25" x14ac:dyDescent="0.35">
      <c r="I8" s="1"/>
      <c r="J8" s="6"/>
      <c r="K8" s="6"/>
      <c r="L8" s="6"/>
      <c r="M8" s="3"/>
    </row>
    <row r="9" spans="1:13" ht="27" customHeight="1" x14ac:dyDescent="0.45">
      <c r="A9" s="97" t="s">
        <v>52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</row>
    <row r="10" spans="1:13" ht="23.25" x14ac:dyDescent="0.35">
      <c r="I10" s="1"/>
      <c r="J10" s="6"/>
      <c r="K10" s="6"/>
      <c r="L10" s="6"/>
      <c r="M10" s="3"/>
    </row>
    <row r="11" spans="1:13" s="57" customFormat="1" ht="42" customHeight="1" thickBot="1" x14ac:dyDescent="0.35">
      <c r="A11" s="98" t="s">
        <v>53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</row>
    <row r="12" spans="1:13" ht="15" customHeight="1" x14ac:dyDescent="0.2">
      <c r="A12" s="99" t="s">
        <v>6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</row>
    <row r="13" spans="1:13" ht="7.5" customHeight="1" x14ac:dyDescent="0.35">
      <c r="I13" s="1"/>
      <c r="J13" s="6"/>
      <c r="K13" s="6"/>
      <c r="L13" s="6"/>
      <c r="M13" s="3"/>
    </row>
    <row r="14" spans="1:13" ht="23.25" x14ac:dyDescent="0.35">
      <c r="A14" s="10" t="s">
        <v>15</v>
      </c>
      <c r="B14" s="10"/>
      <c r="C14" s="10"/>
      <c r="D14" s="10"/>
      <c r="E14" s="10"/>
      <c r="F14" s="10"/>
      <c r="G14" s="10"/>
      <c r="H14" s="10"/>
      <c r="I14" s="1"/>
      <c r="J14" s="6"/>
      <c r="K14" s="6"/>
      <c r="L14" s="6"/>
      <c r="M14" s="3"/>
    </row>
    <row r="15" spans="1:13" ht="7.5" customHeight="1" thickBot="1" x14ac:dyDescent="0.4">
      <c r="A15" s="11"/>
      <c r="B15" s="12"/>
      <c r="C15" s="12"/>
      <c r="D15" s="12"/>
      <c r="E15" s="12"/>
      <c r="F15" s="12"/>
      <c r="G15" s="12"/>
      <c r="H15" s="12"/>
      <c r="I15" s="6"/>
      <c r="J15" s="6"/>
      <c r="K15" s="6"/>
      <c r="L15" s="6"/>
      <c r="M15" s="3"/>
    </row>
    <row r="16" spans="1:13" s="57" customFormat="1" ht="29.25" customHeight="1" thickBot="1" x14ac:dyDescent="0.25">
      <c r="A16" s="100" t="s">
        <v>54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2"/>
    </row>
    <row r="17" spans="1:13" s="57" customFormat="1" ht="42.75" customHeight="1" x14ac:dyDescent="0.2">
      <c r="A17" s="103" t="s">
        <v>7</v>
      </c>
      <c r="B17" s="105" t="s">
        <v>8</v>
      </c>
      <c r="C17" s="106"/>
      <c r="D17" s="107"/>
      <c r="E17" s="111" t="s">
        <v>73</v>
      </c>
      <c r="F17" s="112"/>
      <c r="G17" s="80" t="s">
        <v>74</v>
      </c>
      <c r="H17" s="82" t="s">
        <v>75</v>
      </c>
      <c r="I17" s="84" t="s">
        <v>76</v>
      </c>
      <c r="J17" s="85"/>
      <c r="K17" s="86"/>
      <c r="L17" s="80" t="s">
        <v>77</v>
      </c>
      <c r="M17" s="87" t="s">
        <v>78</v>
      </c>
    </row>
    <row r="18" spans="1:13" s="13" customFormat="1" ht="153" customHeight="1" thickBot="1" x14ac:dyDescent="0.3">
      <c r="A18" s="104"/>
      <c r="B18" s="108"/>
      <c r="C18" s="109"/>
      <c r="D18" s="110"/>
      <c r="E18" s="62" t="s">
        <v>30</v>
      </c>
      <c r="F18" s="62" t="s">
        <v>31</v>
      </c>
      <c r="G18" s="81"/>
      <c r="H18" s="83"/>
      <c r="I18" s="66" t="s">
        <v>79</v>
      </c>
      <c r="J18" s="66" t="s">
        <v>80</v>
      </c>
      <c r="K18" s="66" t="s">
        <v>81</v>
      </c>
      <c r="L18" s="81"/>
      <c r="M18" s="88"/>
    </row>
    <row r="19" spans="1:13" s="15" customFormat="1" ht="20.25" customHeight="1" x14ac:dyDescent="0.25">
      <c r="A19" s="58"/>
      <c r="B19" s="113"/>
      <c r="C19" s="114"/>
      <c r="D19" s="115"/>
      <c r="E19" s="59"/>
      <c r="F19" s="59"/>
      <c r="G19" s="59"/>
      <c r="H19" s="60"/>
      <c r="I19" s="61"/>
      <c r="J19" s="61"/>
      <c r="K19" s="65"/>
      <c r="L19" s="65"/>
      <c r="M19" s="14"/>
    </row>
    <row r="20" spans="1:13" s="13" customFormat="1" ht="37.5" customHeight="1" x14ac:dyDescent="0.25">
      <c r="A20" s="16">
        <v>1</v>
      </c>
      <c r="B20" s="89" t="s">
        <v>27</v>
      </c>
      <c r="C20" s="90"/>
      <c r="D20" s="91"/>
      <c r="E20" s="17">
        <v>2900</v>
      </c>
      <c r="F20" s="17"/>
      <c r="G20" s="17">
        <v>500</v>
      </c>
      <c r="H20" s="51">
        <v>0</v>
      </c>
      <c r="I20" s="68"/>
      <c r="J20" s="68"/>
      <c r="K20" s="68"/>
      <c r="L20" s="68">
        <f>E20*I20+G20*K20</f>
        <v>0</v>
      </c>
      <c r="M20" s="72">
        <f>H20*L20</f>
        <v>0</v>
      </c>
    </row>
    <row r="21" spans="1:13" s="13" customFormat="1" ht="37.5" customHeight="1" x14ac:dyDescent="0.25">
      <c r="A21" s="16">
        <v>2</v>
      </c>
      <c r="B21" s="89" t="s">
        <v>28</v>
      </c>
      <c r="C21" s="90"/>
      <c r="D21" s="91"/>
      <c r="E21" s="17">
        <v>5000</v>
      </c>
      <c r="F21" s="17">
        <v>700</v>
      </c>
      <c r="G21" s="17">
        <v>500</v>
      </c>
      <c r="H21" s="51">
        <v>2</v>
      </c>
      <c r="I21" s="68"/>
      <c r="J21" s="68"/>
      <c r="K21" s="68"/>
      <c r="L21" s="68">
        <f>E21*I21+F21*J21+G21*K21</f>
        <v>0</v>
      </c>
      <c r="M21" s="72">
        <f t="shared" ref="M21:M22" si="0">H21*L21</f>
        <v>0</v>
      </c>
    </row>
    <row r="22" spans="1:13" s="13" customFormat="1" ht="37.5" customHeight="1" thickBot="1" x14ac:dyDescent="0.3">
      <c r="A22" s="16">
        <v>3</v>
      </c>
      <c r="B22" s="89" t="s">
        <v>29</v>
      </c>
      <c r="C22" s="90"/>
      <c r="D22" s="91"/>
      <c r="E22" s="17">
        <v>1800</v>
      </c>
      <c r="F22" s="17"/>
      <c r="G22" s="17">
        <v>500</v>
      </c>
      <c r="H22" s="51">
        <v>0</v>
      </c>
      <c r="I22" s="68"/>
      <c r="J22" s="68"/>
      <c r="K22" s="68"/>
      <c r="L22" s="68">
        <f>E22*I22+G22*K22</f>
        <v>0</v>
      </c>
      <c r="M22" s="72">
        <f t="shared" si="0"/>
        <v>0</v>
      </c>
    </row>
    <row r="23" spans="1:13" s="20" customFormat="1" ht="43.5" customHeight="1" thickBot="1" x14ac:dyDescent="0.3">
      <c r="A23" s="116" t="s">
        <v>12</v>
      </c>
      <c r="B23" s="117"/>
      <c r="C23" s="117"/>
      <c r="D23" s="118"/>
      <c r="E23" s="53"/>
      <c r="F23" s="53"/>
      <c r="G23" s="53"/>
      <c r="H23" s="52">
        <f>SUM(H20:H22)</f>
        <v>2</v>
      </c>
      <c r="I23" s="54"/>
      <c r="J23" s="55"/>
      <c r="K23" s="54"/>
      <c r="L23" s="73"/>
      <c r="M23" s="74">
        <f>SUM(M20:M22)</f>
        <v>0</v>
      </c>
    </row>
    <row r="24" spans="1:13" s="13" customFormat="1" ht="21" thickBot="1" x14ac:dyDescent="0.3">
      <c r="A24" s="21"/>
      <c r="B24" s="22"/>
      <c r="C24" s="22"/>
      <c r="D24" s="22"/>
      <c r="E24" s="23"/>
      <c r="F24" s="23"/>
      <c r="G24" s="23"/>
      <c r="H24" s="24"/>
      <c r="I24" s="23"/>
      <c r="J24" s="23"/>
      <c r="K24" s="23"/>
      <c r="L24" s="23"/>
      <c r="M24" s="25"/>
    </row>
    <row r="25" spans="1:13" s="57" customFormat="1" ht="29.25" customHeight="1" thickBot="1" x14ac:dyDescent="0.25">
      <c r="A25" s="100" t="s">
        <v>55</v>
      </c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2"/>
    </row>
    <row r="26" spans="1:13" s="57" customFormat="1" ht="34.5" customHeight="1" x14ac:dyDescent="0.2">
      <c r="A26" s="103" t="s">
        <v>7</v>
      </c>
      <c r="B26" s="105" t="s">
        <v>8</v>
      </c>
      <c r="C26" s="106"/>
      <c r="D26" s="107"/>
      <c r="E26" s="111" t="s">
        <v>73</v>
      </c>
      <c r="F26" s="112"/>
      <c r="G26" s="80" t="s">
        <v>74</v>
      </c>
      <c r="H26" s="82" t="s">
        <v>75</v>
      </c>
      <c r="I26" s="84" t="s">
        <v>76</v>
      </c>
      <c r="J26" s="85"/>
      <c r="K26" s="86"/>
      <c r="L26" s="80" t="s">
        <v>77</v>
      </c>
      <c r="M26" s="87" t="s">
        <v>78</v>
      </c>
    </row>
    <row r="27" spans="1:13" s="13" customFormat="1" ht="150" customHeight="1" thickBot="1" x14ac:dyDescent="0.3">
      <c r="A27" s="104"/>
      <c r="B27" s="108"/>
      <c r="C27" s="109"/>
      <c r="D27" s="110"/>
      <c r="E27" s="62" t="s">
        <v>30</v>
      </c>
      <c r="F27" s="62" t="s">
        <v>31</v>
      </c>
      <c r="G27" s="81"/>
      <c r="H27" s="83"/>
      <c r="I27" s="66" t="s">
        <v>79</v>
      </c>
      <c r="J27" s="66" t="s">
        <v>80</v>
      </c>
      <c r="K27" s="66" t="s">
        <v>81</v>
      </c>
      <c r="L27" s="81"/>
      <c r="M27" s="88"/>
    </row>
    <row r="28" spans="1:13" s="15" customFormat="1" ht="20.25" customHeight="1" x14ac:dyDescent="0.25">
      <c r="A28" s="58"/>
      <c r="B28" s="113"/>
      <c r="C28" s="114"/>
      <c r="D28" s="115"/>
      <c r="E28" s="59"/>
      <c r="F28" s="59"/>
      <c r="G28" s="59"/>
      <c r="H28" s="60"/>
      <c r="I28" s="61"/>
      <c r="J28" s="61"/>
      <c r="K28" s="65"/>
      <c r="L28" s="65"/>
      <c r="M28" s="14"/>
    </row>
    <row r="29" spans="1:13" s="13" customFormat="1" ht="37.5" customHeight="1" x14ac:dyDescent="0.25">
      <c r="A29" s="16">
        <v>1</v>
      </c>
      <c r="B29" s="89" t="s">
        <v>27</v>
      </c>
      <c r="C29" s="90"/>
      <c r="D29" s="91"/>
      <c r="E29" s="17">
        <v>2900</v>
      </c>
      <c r="F29" s="17"/>
      <c r="G29" s="17">
        <v>500</v>
      </c>
      <c r="H29" s="51">
        <v>3</v>
      </c>
      <c r="I29" s="68"/>
      <c r="J29" s="68"/>
      <c r="K29" s="68"/>
      <c r="L29" s="68">
        <f>E29*I29+G29*K29</f>
        <v>0</v>
      </c>
      <c r="M29" s="72">
        <f>H29*L29</f>
        <v>0</v>
      </c>
    </row>
    <row r="30" spans="1:13" s="13" customFormat="1" ht="37.5" customHeight="1" x14ac:dyDescent="0.25">
      <c r="A30" s="16">
        <v>2</v>
      </c>
      <c r="B30" s="89" t="s">
        <v>28</v>
      </c>
      <c r="C30" s="90"/>
      <c r="D30" s="91"/>
      <c r="E30" s="17">
        <v>5000</v>
      </c>
      <c r="F30" s="17">
        <v>700</v>
      </c>
      <c r="G30" s="17">
        <v>500</v>
      </c>
      <c r="H30" s="51">
        <v>21</v>
      </c>
      <c r="I30" s="68"/>
      <c r="J30" s="68"/>
      <c r="K30" s="68"/>
      <c r="L30" s="68">
        <f>E30*I30+F30*J30+G30*K30</f>
        <v>0</v>
      </c>
      <c r="M30" s="72">
        <f t="shared" ref="M30:M32" si="1">H30*L30</f>
        <v>0</v>
      </c>
    </row>
    <row r="31" spans="1:13" s="13" customFormat="1" ht="37.5" customHeight="1" x14ac:dyDescent="0.25">
      <c r="A31" s="16" t="s">
        <v>63</v>
      </c>
      <c r="B31" s="89" t="s">
        <v>28</v>
      </c>
      <c r="C31" s="90"/>
      <c r="D31" s="91"/>
      <c r="E31" s="17">
        <v>5000</v>
      </c>
      <c r="F31" s="17">
        <v>1400</v>
      </c>
      <c r="G31" s="17">
        <v>500</v>
      </c>
      <c r="H31" s="51">
        <v>3</v>
      </c>
      <c r="I31" s="68"/>
      <c r="J31" s="68"/>
      <c r="K31" s="68"/>
      <c r="L31" s="68">
        <f>E31*I31+F31*J31+G31*K31</f>
        <v>0</v>
      </c>
      <c r="M31" s="72">
        <f t="shared" si="1"/>
        <v>0</v>
      </c>
    </row>
    <row r="32" spans="1:13" s="13" customFormat="1" ht="37.5" customHeight="1" thickBot="1" x14ac:dyDescent="0.3">
      <c r="A32" s="16">
        <v>3</v>
      </c>
      <c r="B32" s="89" t="s">
        <v>29</v>
      </c>
      <c r="C32" s="90"/>
      <c r="D32" s="91"/>
      <c r="E32" s="17">
        <v>1800</v>
      </c>
      <c r="F32" s="17"/>
      <c r="G32" s="17">
        <v>500</v>
      </c>
      <c r="H32" s="51">
        <v>0</v>
      </c>
      <c r="I32" s="68"/>
      <c r="J32" s="68"/>
      <c r="K32" s="68"/>
      <c r="L32" s="68">
        <f>E32*I32+G32*K32</f>
        <v>0</v>
      </c>
      <c r="M32" s="72">
        <f t="shared" si="1"/>
        <v>0</v>
      </c>
    </row>
    <row r="33" spans="1:13" s="20" customFormat="1" ht="43.5" customHeight="1" thickBot="1" x14ac:dyDescent="0.3">
      <c r="A33" s="116" t="s">
        <v>12</v>
      </c>
      <c r="B33" s="117"/>
      <c r="C33" s="117"/>
      <c r="D33" s="118"/>
      <c r="E33" s="53"/>
      <c r="F33" s="53"/>
      <c r="G33" s="53"/>
      <c r="H33" s="52">
        <f>SUM(H29:H32)</f>
        <v>27</v>
      </c>
      <c r="I33" s="54"/>
      <c r="J33" s="55"/>
      <c r="K33" s="54"/>
      <c r="L33" s="73"/>
      <c r="M33" s="74">
        <f>SUM(M29:M32)</f>
        <v>0</v>
      </c>
    </row>
    <row r="34" spans="1:13" s="13" customFormat="1" ht="21" thickBot="1" x14ac:dyDescent="0.3">
      <c r="A34" s="22"/>
      <c r="B34" s="22"/>
      <c r="C34" s="22"/>
      <c r="D34" s="22"/>
      <c r="E34" s="23"/>
      <c r="F34" s="23"/>
      <c r="G34" s="23"/>
      <c r="H34" s="24"/>
      <c r="I34" s="23"/>
      <c r="J34" s="23"/>
      <c r="K34" s="23"/>
      <c r="L34" s="23"/>
      <c r="M34" s="25"/>
    </row>
    <row r="35" spans="1:13" s="57" customFormat="1" ht="29.25" customHeight="1" thickBot="1" x14ac:dyDescent="0.25">
      <c r="A35" s="100" t="s">
        <v>56</v>
      </c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2"/>
    </row>
    <row r="36" spans="1:13" s="57" customFormat="1" ht="34.5" customHeight="1" x14ac:dyDescent="0.2">
      <c r="A36" s="103" t="s">
        <v>7</v>
      </c>
      <c r="B36" s="105" t="s">
        <v>8</v>
      </c>
      <c r="C36" s="106"/>
      <c r="D36" s="107"/>
      <c r="E36" s="111" t="s">
        <v>73</v>
      </c>
      <c r="F36" s="112"/>
      <c r="G36" s="80" t="s">
        <v>74</v>
      </c>
      <c r="H36" s="82" t="s">
        <v>75</v>
      </c>
      <c r="I36" s="84" t="s">
        <v>76</v>
      </c>
      <c r="J36" s="85"/>
      <c r="K36" s="86"/>
      <c r="L36" s="80" t="s">
        <v>77</v>
      </c>
      <c r="M36" s="87" t="s">
        <v>78</v>
      </c>
    </row>
    <row r="37" spans="1:13" s="13" customFormat="1" ht="147" customHeight="1" thickBot="1" x14ac:dyDescent="0.3">
      <c r="A37" s="104"/>
      <c r="B37" s="108"/>
      <c r="C37" s="109"/>
      <c r="D37" s="110"/>
      <c r="E37" s="62" t="s">
        <v>30</v>
      </c>
      <c r="F37" s="62" t="s">
        <v>31</v>
      </c>
      <c r="G37" s="81"/>
      <c r="H37" s="83"/>
      <c r="I37" s="66" t="s">
        <v>79</v>
      </c>
      <c r="J37" s="66" t="s">
        <v>80</v>
      </c>
      <c r="K37" s="66" t="s">
        <v>81</v>
      </c>
      <c r="L37" s="81"/>
      <c r="M37" s="88"/>
    </row>
    <row r="38" spans="1:13" s="15" customFormat="1" ht="20.25" customHeight="1" x14ac:dyDescent="0.25">
      <c r="A38" s="58"/>
      <c r="B38" s="113"/>
      <c r="C38" s="114"/>
      <c r="D38" s="115"/>
      <c r="E38" s="59"/>
      <c r="F38" s="59"/>
      <c r="G38" s="59"/>
      <c r="H38" s="60"/>
      <c r="I38" s="61"/>
      <c r="J38" s="61"/>
      <c r="K38" s="65"/>
      <c r="L38" s="65"/>
      <c r="M38" s="14"/>
    </row>
    <row r="39" spans="1:13" s="13" customFormat="1" ht="37.5" customHeight="1" x14ac:dyDescent="0.25">
      <c r="A39" s="16">
        <v>1</v>
      </c>
      <c r="B39" s="89" t="s">
        <v>27</v>
      </c>
      <c r="C39" s="90"/>
      <c r="D39" s="91"/>
      <c r="E39" s="17">
        <v>2900</v>
      </c>
      <c r="F39" s="17"/>
      <c r="G39" s="17">
        <v>500</v>
      </c>
      <c r="H39" s="51">
        <v>3</v>
      </c>
      <c r="I39" s="68"/>
      <c r="J39" s="68"/>
      <c r="K39" s="68"/>
      <c r="L39" s="68">
        <f>E39*I39+G39*K39</f>
        <v>0</v>
      </c>
      <c r="M39" s="72">
        <f>H39*L39</f>
        <v>0</v>
      </c>
    </row>
    <row r="40" spans="1:13" s="13" customFormat="1" ht="37.5" customHeight="1" x14ac:dyDescent="0.25">
      <c r="A40" s="16">
        <v>2</v>
      </c>
      <c r="B40" s="89" t="s">
        <v>28</v>
      </c>
      <c r="C40" s="90"/>
      <c r="D40" s="91"/>
      <c r="E40" s="17">
        <v>5000</v>
      </c>
      <c r="F40" s="17">
        <v>700</v>
      </c>
      <c r="G40" s="17">
        <v>500</v>
      </c>
      <c r="H40" s="51">
        <v>9</v>
      </c>
      <c r="I40" s="68"/>
      <c r="J40" s="68"/>
      <c r="K40" s="68"/>
      <c r="L40" s="68">
        <f>E40*I40+F40*J40+G40*K40</f>
        <v>0</v>
      </c>
      <c r="M40" s="72">
        <f t="shared" ref="M40:M42" si="2">H40*L40</f>
        <v>0</v>
      </c>
    </row>
    <row r="41" spans="1:13" s="13" customFormat="1" ht="37.5" customHeight="1" x14ac:dyDescent="0.25">
      <c r="A41" s="16" t="s">
        <v>63</v>
      </c>
      <c r="B41" s="89" t="s">
        <v>28</v>
      </c>
      <c r="C41" s="90"/>
      <c r="D41" s="91"/>
      <c r="E41" s="17">
        <v>5000</v>
      </c>
      <c r="F41" s="17">
        <v>1400</v>
      </c>
      <c r="G41" s="17">
        <v>500</v>
      </c>
      <c r="H41" s="51">
        <v>1</v>
      </c>
      <c r="I41" s="68"/>
      <c r="J41" s="68"/>
      <c r="K41" s="68"/>
      <c r="L41" s="68">
        <f>E41*I41+F41*J41+G41*K41</f>
        <v>0</v>
      </c>
      <c r="M41" s="72">
        <f t="shared" si="2"/>
        <v>0</v>
      </c>
    </row>
    <row r="42" spans="1:13" s="13" customFormat="1" ht="37.5" customHeight="1" thickBot="1" x14ac:dyDescent="0.3">
      <c r="A42" s="16">
        <v>3</v>
      </c>
      <c r="B42" s="89" t="s">
        <v>29</v>
      </c>
      <c r="C42" s="90"/>
      <c r="D42" s="91"/>
      <c r="E42" s="17">
        <v>1800</v>
      </c>
      <c r="F42" s="17"/>
      <c r="G42" s="17">
        <v>500</v>
      </c>
      <c r="H42" s="51">
        <v>0</v>
      </c>
      <c r="I42" s="68"/>
      <c r="J42" s="68"/>
      <c r="K42" s="68"/>
      <c r="L42" s="68">
        <f>E42*I42+G42*K42</f>
        <v>0</v>
      </c>
      <c r="M42" s="72">
        <f t="shared" si="2"/>
        <v>0</v>
      </c>
    </row>
    <row r="43" spans="1:13" s="20" customFormat="1" ht="49.5" customHeight="1" thickBot="1" x14ac:dyDescent="0.3">
      <c r="A43" s="116" t="s">
        <v>12</v>
      </c>
      <c r="B43" s="117"/>
      <c r="C43" s="117"/>
      <c r="D43" s="118"/>
      <c r="E43" s="53"/>
      <c r="F43" s="53"/>
      <c r="G43" s="53"/>
      <c r="H43" s="52">
        <f>SUM(H39:H42)</f>
        <v>13</v>
      </c>
      <c r="I43" s="54"/>
      <c r="J43" s="55"/>
      <c r="K43" s="54"/>
      <c r="L43" s="73"/>
      <c r="M43" s="74">
        <f>SUM(M39:M42)</f>
        <v>0</v>
      </c>
    </row>
    <row r="44" spans="1:13" s="13" customFormat="1" ht="20.25" hidden="1" x14ac:dyDescent="0.25">
      <c r="A44" s="22"/>
      <c r="B44" s="22"/>
      <c r="C44" s="22"/>
      <c r="D44" s="22"/>
      <c r="E44" s="23"/>
      <c r="F44" s="23"/>
      <c r="G44" s="23"/>
      <c r="H44" s="24"/>
      <c r="I44" s="23"/>
      <c r="J44" s="23"/>
      <c r="K44" s="23"/>
      <c r="L44" s="23"/>
      <c r="M44" s="25"/>
    </row>
    <row r="45" spans="1:13" s="57" customFormat="1" ht="29.25" hidden="1" customHeight="1" thickBot="1" x14ac:dyDescent="0.25">
      <c r="A45" s="100" t="s">
        <v>0</v>
      </c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2"/>
    </row>
    <row r="46" spans="1:13" s="57" customFormat="1" ht="34.5" hidden="1" customHeight="1" x14ac:dyDescent="0.2">
      <c r="A46" s="103" t="s">
        <v>7</v>
      </c>
      <c r="B46" s="105" t="s">
        <v>8</v>
      </c>
      <c r="C46" s="106"/>
      <c r="D46" s="107"/>
      <c r="E46" s="111" t="s">
        <v>9</v>
      </c>
      <c r="F46" s="112"/>
      <c r="G46" s="80" t="s">
        <v>16</v>
      </c>
      <c r="H46" s="82" t="s">
        <v>10</v>
      </c>
      <c r="I46" s="84" t="s">
        <v>17</v>
      </c>
      <c r="J46" s="85"/>
      <c r="K46" s="86"/>
      <c r="L46" s="80" t="s">
        <v>18</v>
      </c>
      <c r="M46" s="87" t="s">
        <v>11</v>
      </c>
    </row>
    <row r="47" spans="1:13" s="13" customFormat="1" ht="147" hidden="1" customHeight="1" thickBot="1" x14ac:dyDescent="0.3">
      <c r="A47" s="104"/>
      <c r="B47" s="108"/>
      <c r="C47" s="109"/>
      <c r="D47" s="110"/>
      <c r="E47" s="62" t="s">
        <v>30</v>
      </c>
      <c r="F47" s="62" t="s">
        <v>31</v>
      </c>
      <c r="G47" s="81"/>
      <c r="H47" s="83"/>
      <c r="I47" s="66" t="s">
        <v>32</v>
      </c>
      <c r="J47" s="66" t="s">
        <v>33</v>
      </c>
      <c r="K47" s="66" t="s">
        <v>34</v>
      </c>
      <c r="L47" s="81"/>
      <c r="M47" s="88"/>
    </row>
    <row r="48" spans="1:13" s="15" customFormat="1" ht="20.25" hidden="1" customHeight="1" x14ac:dyDescent="0.25">
      <c r="A48" s="58"/>
      <c r="B48" s="113"/>
      <c r="C48" s="114"/>
      <c r="D48" s="115"/>
      <c r="E48" s="59"/>
      <c r="F48" s="59"/>
      <c r="G48" s="59"/>
      <c r="H48" s="60"/>
      <c r="I48" s="61"/>
      <c r="J48" s="61"/>
      <c r="K48" s="65"/>
      <c r="L48" s="65"/>
      <c r="M48" s="14"/>
    </row>
    <row r="49" spans="1:13" s="13" customFormat="1" ht="37.5" hidden="1" customHeight="1" x14ac:dyDescent="0.25">
      <c r="A49" s="16">
        <v>1</v>
      </c>
      <c r="B49" s="89" t="s">
        <v>27</v>
      </c>
      <c r="C49" s="90"/>
      <c r="D49" s="91"/>
      <c r="E49" s="17"/>
      <c r="F49" s="17"/>
      <c r="G49" s="17"/>
      <c r="H49" s="51"/>
      <c r="I49" s="68"/>
      <c r="J49" s="68"/>
      <c r="K49" s="68"/>
      <c r="L49" s="18"/>
      <c r="M49" s="19"/>
    </row>
    <row r="50" spans="1:13" s="13" customFormat="1" ht="37.5" hidden="1" customHeight="1" x14ac:dyDescent="0.25">
      <c r="A50" s="16">
        <v>2</v>
      </c>
      <c r="B50" s="89" t="s">
        <v>28</v>
      </c>
      <c r="C50" s="90"/>
      <c r="D50" s="91"/>
      <c r="E50" s="17"/>
      <c r="F50" s="17"/>
      <c r="G50" s="17"/>
      <c r="H50" s="51"/>
      <c r="I50" s="68"/>
      <c r="J50" s="68"/>
      <c r="K50" s="68"/>
      <c r="L50" s="18"/>
      <c r="M50" s="19"/>
    </row>
    <row r="51" spans="1:13" s="13" customFormat="1" ht="37.5" hidden="1" customHeight="1" thickBot="1" x14ac:dyDescent="0.3">
      <c r="A51" s="16">
        <v>3</v>
      </c>
      <c r="B51" s="89" t="s">
        <v>29</v>
      </c>
      <c r="C51" s="90"/>
      <c r="D51" s="91"/>
      <c r="E51" s="17"/>
      <c r="F51" s="17"/>
      <c r="G51" s="17"/>
      <c r="H51" s="51"/>
      <c r="I51" s="68"/>
      <c r="J51" s="68"/>
      <c r="K51" s="68"/>
      <c r="L51" s="18"/>
      <c r="M51" s="19"/>
    </row>
    <row r="52" spans="1:13" s="20" customFormat="1" ht="43.5" hidden="1" customHeight="1" thickBot="1" x14ac:dyDescent="0.3">
      <c r="A52" s="116" t="s">
        <v>12</v>
      </c>
      <c r="B52" s="117"/>
      <c r="C52" s="117"/>
      <c r="D52" s="118"/>
      <c r="E52" s="53"/>
      <c r="F52" s="53"/>
      <c r="G52" s="53"/>
      <c r="H52" s="52">
        <f>SUM(H49:H51)</f>
        <v>0</v>
      </c>
      <c r="I52" s="54"/>
      <c r="J52" s="55"/>
      <c r="K52" s="54"/>
      <c r="L52" s="54"/>
      <c r="M52" s="56">
        <f>SUM(M49:M51)</f>
        <v>0</v>
      </c>
    </row>
    <row r="53" spans="1:13" s="13" customFormat="1" ht="20.25" hidden="1" x14ac:dyDescent="0.25">
      <c r="A53" s="22"/>
      <c r="B53" s="22"/>
      <c r="C53" s="22"/>
      <c r="D53" s="22"/>
      <c r="E53" s="23"/>
      <c r="F53" s="23"/>
      <c r="G53" s="23"/>
      <c r="H53" s="24"/>
      <c r="I53" s="23"/>
      <c r="J53" s="23"/>
      <c r="K53" s="23"/>
      <c r="L53" s="23"/>
      <c r="M53" s="25"/>
    </row>
    <row r="54" spans="1:13" s="57" customFormat="1" ht="29.25" hidden="1" customHeight="1" thickBot="1" x14ac:dyDescent="0.25">
      <c r="A54" s="100" t="s">
        <v>42</v>
      </c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</row>
    <row r="55" spans="1:13" s="57" customFormat="1" ht="34.5" hidden="1" customHeight="1" x14ac:dyDescent="0.2">
      <c r="A55" s="103" t="s">
        <v>7</v>
      </c>
      <c r="B55" s="105" t="s">
        <v>8</v>
      </c>
      <c r="C55" s="106"/>
      <c r="D55" s="107"/>
      <c r="E55" s="111" t="s">
        <v>9</v>
      </c>
      <c r="F55" s="112"/>
      <c r="G55" s="80" t="s">
        <v>16</v>
      </c>
      <c r="H55" s="82" t="s">
        <v>10</v>
      </c>
      <c r="I55" s="84" t="s">
        <v>17</v>
      </c>
      <c r="J55" s="85"/>
      <c r="K55" s="86"/>
      <c r="L55" s="80" t="s">
        <v>18</v>
      </c>
      <c r="M55" s="87" t="s">
        <v>11</v>
      </c>
    </row>
    <row r="56" spans="1:13" s="13" customFormat="1" ht="151.5" hidden="1" customHeight="1" thickBot="1" x14ac:dyDescent="0.3">
      <c r="A56" s="104"/>
      <c r="B56" s="108"/>
      <c r="C56" s="109"/>
      <c r="D56" s="110"/>
      <c r="E56" s="62" t="s">
        <v>30</v>
      </c>
      <c r="F56" s="62" t="s">
        <v>31</v>
      </c>
      <c r="G56" s="81"/>
      <c r="H56" s="83"/>
      <c r="I56" s="66" t="s">
        <v>32</v>
      </c>
      <c r="J56" s="66" t="s">
        <v>33</v>
      </c>
      <c r="K56" s="66" t="s">
        <v>34</v>
      </c>
      <c r="L56" s="81"/>
      <c r="M56" s="88"/>
    </row>
    <row r="57" spans="1:13" s="15" customFormat="1" ht="20.25" hidden="1" customHeight="1" x14ac:dyDescent="0.25">
      <c r="A57" s="58"/>
      <c r="B57" s="113"/>
      <c r="C57" s="114"/>
      <c r="D57" s="115"/>
      <c r="E57" s="59"/>
      <c r="F57" s="59"/>
      <c r="G57" s="59"/>
      <c r="H57" s="60"/>
      <c r="I57" s="61"/>
      <c r="J57" s="61"/>
      <c r="K57" s="65"/>
      <c r="L57" s="65"/>
      <c r="M57" s="14"/>
    </row>
    <row r="58" spans="1:13" s="13" customFormat="1" ht="37.5" hidden="1" customHeight="1" x14ac:dyDescent="0.25">
      <c r="A58" s="16">
        <v>1</v>
      </c>
      <c r="B58" s="89" t="s">
        <v>27</v>
      </c>
      <c r="C58" s="90"/>
      <c r="D58" s="91"/>
      <c r="E58" s="17"/>
      <c r="F58" s="17"/>
      <c r="G58" s="17"/>
      <c r="H58" s="51"/>
      <c r="I58" s="68"/>
      <c r="J58" s="68"/>
      <c r="K58" s="68"/>
      <c r="L58" s="18"/>
      <c r="M58" s="19"/>
    </row>
    <row r="59" spans="1:13" s="13" customFormat="1" ht="37.5" hidden="1" customHeight="1" x14ac:dyDescent="0.25">
      <c r="A59" s="16">
        <v>2</v>
      </c>
      <c r="B59" s="89" t="s">
        <v>28</v>
      </c>
      <c r="C59" s="90"/>
      <c r="D59" s="91"/>
      <c r="E59" s="17"/>
      <c r="F59" s="17"/>
      <c r="G59" s="17"/>
      <c r="H59" s="51"/>
      <c r="I59" s="68"/>
      <c r="J59" s="68"/>
      <c r="K59" s="68"/>
      <c r="L59" s="18"/>
      <c r="M59" s="19"/>
    </row>
    <row r="60" spans="1:13" s="13" customFormat="1" ht="37.5" hidden="1" customHeight="1" thickBot="1" x14ac:dyDescent="0.3">
      <c r="A60" s="16">
        <v>3</v>
      </c>
      <c r="B60" s="89" t="s">
        <v>29</v>
      </c>
      <c r="C60" s="90"/>
      <c r="D60" s="91"/>
      <c r="E60" s="17"/>
      <c r="F60" s="17"/>
      <c r="G60" s="17"/>
      <c r="H60" s="51"/>
      <c r="I60" s="68"/>
      <c r="J60" s="68"/>
      <c r="K60" s="68"/>
      <c r="L60" s="18"/>
      <c r="M60" s="19"/>
    </row>
    <row r="61" spans="1:13" s="20" customFormat="1" ht="43.5" hidden="1" customHeight="1" thickBot="1" x14ac:dyDescent="0.3">
      <c r="A61" s="116" t="s">
        <v>12</v>
      </c>
      <c r="B61" s="117"/>
      <c r="C61" s="117"/>
      <c r="D61" s="118"/>
      <c r="E61" s="53"/>
      <c r="F61" s="53"/>
      <c r="G61" s="53"/>
      <c r="H61" s="52">
        <f>SUM(H58:H60)</f>
        <v>0</v>
      </c>
      <c r="I61" s="54"/>
      <c r="J61" s="55"/>
      <c r="K61" s="54"/>
      <c r="L61" s="54"/>
      <c r="M61" s="56">
        <f>SUM(M58:M60)</f>
        <v>0</v>
      </c>
    </row>
    <row r="62" spans="1:13" s="13" customFormat="1" ht="20.25" hidden="1" x14ac:dyDescent="0.25">
      <c r="A62" s="22"/>
      <c r="B62" s="22"/>
      <c r="C62" s="22"/>
      <c r="D62" s="22"/>
      <c r="E62" s="23"/>
      <c r="F62" s="23"/>
      <c r="G62" s="23"/>
      <c r="H62" s="24"/>
      <c r="I62" s="23"/>
      <c r="J62" s="23"/>
      <c r="K62" s="23"/>
      <c r="L62" s="23"/>
      <c r="M62" s="25"/>
    </row>
    <row r="63" spans="1:13" s="26" customFormat="1" ht="35.25" customHeight="1" thickBot="1" x14ac:dyDescent="0.3">
      <c r="A63" s="27"/>
      <c r="B63" s="27"/>
      <c r="C63" s="27"/>
      <c r="D63" s="27"/>
      <c r="E63" s="28"/>
      <c r="F63" s="28"/>
      <c r="G63" s="28"/>
      <c r="H63" s="29"/>
      <c r="I63" s="28"/>
      <c r="J63" s="28"/>
      <c r="K63" s="28"/>
      <c r="L63" s="28"/>
      <c r="M63" s="28"/>
    </row>
    <row r="64" spans="1:13" s="15" customFormat="1" ht="33.75" customHeight="1" thickBot="1" x14ac:dyDescent="0.3">
      <c r="A64" s="30"/>
      <c r="B64" s="119" t="s">
        <v>51</v>
      </c>
      <c r="C64" s="120"/>
      <c r="D64" s="121"/>
      <c r="E64" s="31"/>
      <c r="F64" s="31"/>
      <c r="G64" s="31"/>
      <c r="H64" s="32">
        <f>H61+H52+H43+H33+H23</f>
        <v>42</v>
      </c>
      <c r="I64" s="33"/>
      <c r="J64" s="34"/>
      <c r="K64" s="33"/>
      <c r="L64" s="33"/>
      <c r="M64" s="75">
        <f>M61+M52+M43+M33+M23</f>
        <v>0</v>
      </c>
    </row>
    <row r="65" spans="1:13" s="15" customFormat="1" ht="37.5" customHeight="1" x14ac:dyDescent="0.25">
      <c r="A65" s="35"/>
      <c r="B65" s="36"/>
      <c r="C65" s="36"/>
      <c r="D65" s="36"/>
      <c r="E65" s="36"/>
      <c r="F65" s="36"/>
      <c r="G65" s="36"/>
      <c r="H65" s="24"/>
      <c r="I65" s="25"/>
      <c r="J65" s="25"/>
      <c r="K65" s="25"/>
      <c r="L65" s="25"/>
      <c r="M65" s="25"/>
    </row>
    <row r="66" spans="1:13" s="15" customFormat="1" ht="37.5" customHeight="1" x14ac:dyDescent="0.25">
      <c r="A66" s="124" t="s">
        <v>71</v>
      </c>
      <c r="B66" s="124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</row>
    <row r="67" spans="1:13" s="15" customFormat="1" ht="37.5" customHeight="1" thickBot="1" x14ac:dyDescent="0.3">
      <c r="A67" s="35"/>
      <c r="B67" s="36"/>
      <c r="C67" s="36"/>
      <c r="D67" s="36"/>
      <c r="E67" s="36"/>
      <c r="F67" s="36"/>
      <c r="G67" s="36"/>
      <c r="H67" s="24"/>
      <c r="I67" s="25"/>
      <c r="J67" s="25"/>
      <c r="K67" s="25"/>
      <c r="L67" s="25"/>
      <c r="M67" s="25"/>
    </row>
    <row r="68" spans="1:13" s="15" customFormat="1" ht="37.5" customHeight="1" thickBot="1" x14ac:dyDescent="0.3">
      <c r="A68" s="100" t="s">
        <v>39</v>
      </c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2"/>
    </row>
    <row r="69" spans="1:13" s="15" customFormat="1" ht="37.5" customHeight="1" x14ac:dyDescent="0.25">
      <c r="A69" s="103" t="s">
        <v>7</v>
      </c>
      <c r="B69" s="105" t="s">
        <v>8</v>
      </c>
      <c r="C69" s="106"/>
      <c r="D69" s="107"/>
      <c r="E69" s="111" t="s">
        <v>73</v>
      </c>
      <c r="F69" s="112"/>
      <c r="G69" s="80" t="s">
        <v>74</v>
      </c>
      <c r="H69" s="82" t="s">
        <v>75</v>
      </c>
      <c r="I69" s="84" t="s">
        <v>76</v>
      </c>
      <c r="J69" s="85"/>
      <c r="K69" s="86"/>
      <c r="L69" s="80" t="s">
        <v>77</v>
      </c>
      <c r="M69" s="87" t="s">
        <v>78</v>
      </c>
    </row>
    <row r="70" spans="1:13" s="15" customFormat="1" ht="125.25" customHeight="1" thickBot="1" x14ac:dyDescent="0.3">
      <c r="A70" s="104"/>
      <c r="B70" s="108"/>
      <c r="C70" s="109"/>
      <c r="D70" s="110"/>
      <c r="E70" s="62" t="s">
        <v>30</v>
      </c>
      <c r="F70" s="62" t="s">
        <v>31</v>
      </c>
      <c r="G70" s="81"/>
      <c r="H70" s="83"/>
      <c r="I70" s="66" t="s">
        <v>79</v>
      </c>
      <c r="J70" s="66" t="s">
        <v>80</v>
      </c>
      <c r="K70" s="66" t="s">
        <v>81</v>
      </c>
      <c r="L70" s="81"/>
      <c r="M70" s="88"/>
    </row>
    <row r="71" spans="1:13" s="15" customFormat="1" ht="21" customHeight="1" x14ac:dyDescent="0.25">
      <c r="A71" s="58"/>
      <c r="B71" s="113"/>
      <c r="C71" s="114"/>
      <c r="D71" s="115"/>
      <c r="E71" s="59"/>
      <c r="F71" s="59"/>
      <c r="G71" s="59"/>
      <c r="H71" s="60"/>
      <c r="I71" s="61"/>
      <c r="J71" s="61"/>
      <c r="K71" s="65"/>
      <c r="L71" s="65"/>
      <c r="M71" s="14"/>
    </row>
    <row r="72" spans="1:13" s="15" customFormat="1" ht="37.5" customHeight="1" x14ac:dyDescent="0.25">
      <c r="A72" s="16">
        <v>1</v>
      </c>
      <c r="B72" s="89" t="s">
        <v>27</v>
      </c>
      <c r="C72" s="90"/>
      <c r="D72" s="91"/>
      <c r="E72" s="17">
        <v>3300</v>
      </c>
      <c r="F72" s="17"/>
      <c r="G72" s="17">
        <v>500</v>
      </c>
      <c r="H72" s="51"/>
      <c r="I72" s="68"/>
      <c r="J72" s="68"/>
      <c r="K72" s="68"/>
      <c r="L72" s="68">
        <f>E72*I72+G72*K72</f>
        <v>0</v>
      </c>
      <c r="M72" s="72">
        <f>H72*L72</f>
        <v>0</v>
      </c>
    </row>
    <row r="73" spans="1:13" s="15" customFormat="1" ht="37.5" customHeight="1" x14ac:dyDescent="0.25">
      <c r="A73" s="16">
        <v>2</v>
      </c>
      <c r="B73" s="89" t="s">
        <v>28</v>
      </c>
      <c r="C73" s="90"/>
      <c r="D73" s="91"/>
      <c r="E73" s="17">
        <v>5800</v>
      </c>
      <c r="F73" s="17">
        <v>700</v>
      </c>
      <c r="G73" s="17">
        <v>500</v>
      </c>
      <c r="H73" s="51"/>
      <c r="I73" s="68"/>
      <c r="J73" s="68"/>
      <c r="K73" s="68"/>
      <c r="L73" s="68">
        <f>E73*I73+F73*J73+G73*K73</f>
        <v>0</v>
      </c>
      <c r="M73" s="72">
        <f>H73*L73</f>
        <v>0</v>
      </c>
    </row>
    <row r="74" spans="1:13" s="15" customFormat="1" ht="37.5" customHeight="1" x14ac:dyDescent="0.25">
      <c r="A74" s="16" t="s">
        <v>63</v>
      </c>
      <c r="B74" s="89" t="s">
        <v>28</v>
      </c>
      <c r="C74" s="90"/>
      <c r="D74" s="91"/>
      <c r="E74" s="17">
        <v>5800</v>
      </c>
      <c r="F74" s="17">
        <v>1400</v>
      </c>
      <c r="G74" s="17">
        <v>500</v>
      </c>
      <c r="H74" s="51"/>
      <c r="I74" s="68"/>
      <c r="J74" s="68"/>
      <c r="K74" s="68"/>
      <c r="L74" s="68">
        <f>E74*I74+F74*J74+G74*K74</f>
        <v>0</v>
      </c>
      <c r="M74" s="72">
        <f t="shared" ref="M74:M75" si="3">H74*L74</f>
        <v>0</v>
      </c>
    </row>
    <row r="75" spans="1:13" s="15" customFormat="1" ht="37.5" customHeight="1" thickBot="1" x14ac:dyDescent="0.3">
      <c r="A75" s="16">
        <v>3</v>
      </c>
      <c r="B75" s="89" t="s">
        <v>29</v>
      </c>
      <c r="C75" s="90"/>
      <c r="D75" s="91"/>
      <c r="E75" s="17">
        <v>1800</v>
      </c>
      <c r="F75" s="17"/>
      <c r="G75" s="17">
        <v>500</v>
      </c>
      <c r="H75" s="51"/>
      <c r="I75" s="68"/>
      <c r="J75" s="68"/>
      <c r="K75" s="68"/>
      <c r="L75" s="68">
        <f>E75*I75+G75*K75</f>
        <v>0</v>
      </c>
      <c r="M75" s="72">
        <f t="shared" si="3"/>
        <v>0</v>
      </c>
    </row>
    <row r="76" spans="1:13" s="15" customFormat="1" ht="37.5" customHeight="1" thickBot="1" x14ac:dyDescent="0.3">
      <c r="A76" s="116" t="s">
        <v>12</v>
      </c>
      <c r="B76" s="117"/>
      <c r="C76" s="117"/>
      <c r="D76" s="118"/>
      <c r="E76" s="53"/>
      <c r="F76" s="53"/>
      <c r="G76" s="53"/>
      <c r="H76" s="52">
        <f>SUM(H72:H75)</f>
        <v>0</v>
      </c>
      <c r="I76" s="54"/>
      <c r="J76" s="55"/>
      <c r="K76" s="54"/>
      <c r="L76" s="73"/>
      <c r="M76" s="74">
        <f>SUM(M72:M75)</f>
        <v>0</v>
      </c>
    </row>
    <row r="77" spans="1:13" s="15" customFormat="1" ht="37.5" customHeight="1" thickBot="1" x14ac:dyDescent="0.3">
      <c r="A77" s="21"/>
      <c r="B77" s="22"/>
      <c r="C77" s="22"/>
      <c r="D77" s="22"/>
      <c r="E77" s="23"/>
      <c r="F77" s="23"/>
      <c r="G77" s="23"/>
      <c r="H77" s="24"/>
      <c r="I77" s="23"/>
      <c r="J77" s="23"/>
      <c r="K77" s="23"/>
      <c r="L77" s="23"/>
      <c r="M77" s="25"/>
    </row>
    <row r="78" spans="1:13" s="15" customFormat="1" ht="37.5" customHeight="1" thickBot="1" x14ac:dyDescent="0.3">
      <c r="A78" s="100" t="s">
        <v>40</v>
      </c>
      <c r="B78" s="101"/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2"/>
    </row>
    <row r="79" spans="1:13" s="15" customFormat="1" ht="37.5" customHeight="1" x14ac:dyDescent="0.25">
      <c r="A79" s="103" t="s">
        <v>7</v>
      </c>
      <c r="B79" s="105" t="s">
        <v>8</v>
      </c>
      <c r="C79" s="106"/>
      <c r="D79" s="107"/>
      <c r="E79" s="111" t="s">
        <v>73</v>
      </c>
      <c r="F79" s="112"/>
      <c r="G79" s="80" t="s">
        <v>74</v>
      </c>
      <c r="H79" s="82" t="s">
        <v>75</v>
      </c>
      <c r="I79" s="84" t="s">
        <v>76</v>
      </c>
      <c r="J79" s="85"/>
      <c r="K79" s="86"/>
      <c r="L79" s="80" t="s">
        <v>77</v>
      </c>
      <c r="M79" s="87" t="s">
        <v>78</v>
      </c>
    </row>
    <row r="80" spans="1:13" s="15" customFormat="1" ht="120.75" customHeight="1" thickBot="1" x14ac:dyDescent="0.3">
      <c r="A80" s="104"/>
      <c r="B80" s="108"/>
      <c r="C80" s="109"/>
      <c r="D80" s="110"/>
      <c r="E80" s="62" t="s">
        <v>30</v>
      </c>
      <c r="F80" s="62" t="s">
        <v>31</v>
      </c>
      <c r="G80" s="81"/>
      <c r="H80" s="83"/>
      <c r="I80" s="66" t="s">
        <v>79</v>
      </c>
      <c r="J80" s="66" t="s">
        <v>80</v>
      </c>
      <c r="K80" s="66" t="s">
        <v>81</v>
      </c>
      <c r="L80" s="81"/>
      <c r="M80" s="88"/>
    </row>
    <row r="81" spans="1:13" s="15" customFormat="1" ht="25.5" customHeight="1" x14ac:dyDescent="0.25">
      <c r="A81" s="58"/>
      <c r="B81" s="113"/>
      <c r="C81" s="114"/>
      <c r="D81" s="115"/>
      <c r="E81" s="59"/>
      <c r="F81" s="59"/>
      <c r="G81" s="59"/>
      <c r="H81" s="60"/>
      <c r="I81" s="61"/>
      <c r="J81" s="61"/>
      <c r="K81" s="65"/>
      <c r="L81" s="65"/>
      <c r="M81" s="14"/>
    </row>
    <row r="82" spans="1:13" s="15" customFormat="1" ht="37.5" customHeight="1" x14ac:dyDescent="0.25">
      <c r="A82" s="16">
        <v>1</v>
      </c>
      <c r="B82" s="89" t="s">
        <v>27</v>
      </c>
      <c r="C82" s="90"/>
      <c r="D82" s="91"/>
      <c r="E82" s="17">
        <v>3300</v>
      </c>
      <c r="F82" s="17"/>
      <c r="G82" s="17">
        <v>500</v>
      </c>
      <c r="H82" s="51"/>
      <c r="I82" s="68"/>
      <c r="J82" s="68"/>
      <c r="K82" s="68"/>
      <c r="L82" s="68">
        <f>E82*I82+G82*K82</f>
        <v>0</v>
      </c>
      <c r="M82" s="72">
        <f>H82*L82</f>
        <v>0</v>
      </c>
    </row>
    <row r="83" spans="1:13" s="15" customFormat="1" ht="37.5" customHeight="1" x14ac:dyDescent="0.25">
      <c r="A83" s="16">
        <v>2</v>
      </c>
      <c r="B83" s="89" t="s">
        <v>28</v>
      </c>
      <c r="C83" s="90"/>
      <c r="D83" s="91"/>
      <c r="E83" s="17">
        <v>5800</v>
      </c>
      <c r="F83" s="17">
        <v>700</v>
      </c>
      <c r="G83" s="17">
        <v>500</v>
      </c>
      <c r="H83" s="51"/>
      <c r="I83" s="68"/>
      <c r="J83" s="68"/>
      <c r="K83" s="68"/>
      <c r="L83" s="68">
        <f>E83*I83+G83*K83+F83*J83</f>
        <v>0</v>
      </c>
      <c r="M83" s="72">
        <f t="shared" ref="M83:M84" si="4">H83*L83</f>
        <v>0</v>
      </c>
    </row>
    <row r="84" spans="1:13" s="15" customFormat="1" ht="37.5" customHeight="1" thickBot="1" x14ac:dyDescent="0.3">
      <c r="A84" s="16">
        <v>3</v>
      </c>
      <c r="B84" s="89" t="s">
        <v>29</v>
      </c>
      <c r="C84" s="90"/>
      <c r="D84" s="91"/>
      <c r="E84" s="17">
        <v>1800</v>
      </c>
      <c r="F84" s="17"/>
      <c r="G84" s="17">
        <v>500</v>
      </c>
      <c r="H84" s="51"/>
      <c r="I84" s="68"/>
      <c r="J84" s="68"/>
      <c r="K84" s="68"/>
      <c r="L84" s="68">
        <f>E84*I84+G84*K84</f>
        <v>0</v>
      </c>
      <c r="M84" s="72">
        <f t="shared" si="4"/>
        <v>0</v>
      </c>
    </row>
    <row r="85" spans="1:13" s="15" customFormat="1" ht="37.5" customHeight="1" thickBot="1" x14ac:dyDescent="0.3">
      <c r="A85" s="116" t="s">
        <v>12</v>
      </c>
      <c r="B85" s="117"/>
      <c r="C85" s="117"/>
      <c r="D85" s="118"/>
      <c r="E85" s="53"/>
      <c r="F85" s="53"/>
      <c r="G85" s="53"/>
      <c r="H85" s="52">
        <f>SUM(H82:H84)</f>
        <v>0</v>
      </c>
      <c r="I85" s="54"/>
      <c r="J85" s="55"/>
      <c r="K85" s="54"/>
      <c r="L85" s="73"/>
      <c r="M85" s="74">
        <f>SUM(M82:M84)</f>
        <v>0</v>
      </c>
    </row>
    <row r="86" spans="1:13" s="15" customFormat="1" ht="37.5" customHeight="1" thickBot="1" x14ac:dyDescent="0.3">
      <c r="A86" s="22"/>
      <c r="B86" s="22"/>
      <c r="C86" s="22"/>
      <c r="D86" s="22"/>
      <c r="E86" s="23"/>
      <c r="F86" s="23"/>
      <c r="G86" s="23"/>
      <c r="H86" s="24"/>
      <c r="I86" s="23"/>
      <c r="J86" s="23"/>
      <c r="K86" s="23"/>
      <c r="L86" s="23"/>
      <c r="M86" s="25"/>
    </row>
    <row r="87" spans="1:13" s="15" customFormat="1" ht="37.5" customHeight="1" thickBot="1" x14ac:dyDescent="0.3">
      <c r="A87" s="100" t="s">
        <v>41</v>
      </c>
      <c r="B87" s="101"/>
      <c r="C87" s="101"/>
      <c r="D87" s="101"/>
      <c r="E87" s="101"/>
      <c r="F87" s="101"/>
      <c r="G87" s="101"/>
      <c r="H87" s="101"/>
      <c r="I87" s="101"/>
      <c r="J87" s="101"/>
      <c r="K87" s="101"/>
      <c r="L87" s="101"/>
      <c r="M87" s="102"/>
    </row>
    <row r="88" spans="1:13" s="15" customFormat="1" ht="37.5" customHeight="1" x14ac:dyDescent="0.25">
      <c r="A88" s="103" t="s">
        <v>7</v>
      </c>
      <c r="B88" s="105" t="s">
        <v>8</v>
      </c>
      <c r="C88" s="106"/>
      <c r="D88" s="107"/>
      <c r="E88" s="111" t="s">
        <v>73</v>
      </c>
      <c r="F88" s="112"/>
      <c r="G88" s="80" t="s">
        <v>74</v>
      </c>
      <c r="H88" s="82" t="s">
        <v>75</v>
      </c>
      <c r="I88" s="84" t="s">
        <v>76</v>
      </c>
      <c r="J88" s="85"/>
      <c r="K88" s="86"/>
      <c r="L88" s="80" t="s">
        <v>77</v>
      </c>
      <c r="M88" s="87" t="s">
        <v>78</v>
      </c>
    </row>
    <row r="89" spans="1:13" s="15" customFormat="1" ht="117" customHeight="1" thickBot="1" x14ac:dyDescent="0.3">
      <c r="A89" s="104"/>
      <c r="B89" s="108"/>
      <c r="C89" s="109"/>
      <c r="D89" s="110"/>
      <c r="E89" s="62" t="s">
        <v>30</v>
      </c>
      <c r="F89" s="62" t="s">
        <v>31</v>
      </c>
      <c r="G89" s="81"/>
      <c r="H89" s="83"/>
      <c r="I89" s="66" t="s">
        <v>79</v>
      </c>
      <c r="J89" s="66" t="s">
        <v>80</v>
      </c>
      <c r="K89" s="66" t="s">
        <v>81</v>
      </c>
      <c r="L89" s="81"/>
      <c r="M89" s="88"/>
    </row>
    <row r="90" spans="1:13" s="15" customFormat="1" ht="21" customHeight="1" x14ac:dyDescent="0.25">
      <c r="A90" s="58"/>
      <c r="B90" s="113"/>
      <c r="C90" s="114"/>
      <c r="D90" s="115"/>
      <c r="E90" s="59"/>
      <c r="F90" s="59"/>
      <c r="G90" s="59"/>
      <c r="H90" s="60"/>
      <c r="I90" s="61"/>
      <c r="J90" s="61"/>
      <c r="K90" s="65"/>
      <c r="L90" s="65"/>
      <c r="M90" s="14"/>
    </row>
    <row r="91" spans="1:13" s="15" customFormat="1" ht="37.5" customHeight="1" x14ac:dyDescent="0.25">
      <c r="A91" s="16">
        <v>1</v>
      </c>
      <c r="B91" s="89" t="s">
        <v>27</v>
      </c>
      <c r="C91" s="90"/>
      <c r="D91" s="91"/>
      <c r="E91" s="17">
        <v>3300</v>
      </c>
      <c r="F91" s="17"/>
      <c r="G91" s="17">
        <v>500</v>
      </c>
      <c r="H91" s="51"/>
      <c r="I91" s="68"/>
      <c r="J91" s="68"/>
      <c r="K91" s="68"/>
      <c r="L91" s="68">
        <f>E91*I91+G91*K91</f>
        <v>0</v>
      </c>
      <c r="M91" s="72">
        <f>H91*L91</f>
        <v>0</v>
      </c>
    </row>
    <row r="92" spans="1:13" s="15" customFormat="1" ht="37.5" customHeight="1" x14ac:dyDescent="0.25">
      <c r="A92" s="16">
        <v>2</v>
      </c>
      <c r="B92" s="89" t="s">
        <v>28</v>
      </c>
      <c r="C92" s="90"/>
      <c r="D92" s="91"/>
      <c r="E92" s="17">
        <v>5800</v>
      </c>
      <c r="F92" s="17">
        <v>700</v>
      </c>
      <c r="G92" s="17">
        <v>500</v>
      </c>
      <c r="H92" s="51"/>
      <c r="I92" s="68"/>
      <c r="J92" s="68"/>
      <c r="K92" s="68"/>
      <c r="L92" s="68">
        <f>E92*I92+F92*J92+G92*K92</f>
        <v>0</v>
      </c>
      <c r="M92" s="72">
        <f>H92*L92</f>
        <v>0</v>
      </c>
    </row>
    <row r="93" spans="1:13" s="15" customFormat="1" ht="37.5" customHeight="1" x14ac:dyDescent="0.25">
      <c r="A93" s="16" t="s">
        <v>63</v>
      </c>
      <c r="B93" s="89" t="s">
        <v>28</v>
      </c>
      <c r="C93" s="90"/>
      <c r="D93" s="91"/>
      <c r="E93" s="17">
        <v>5800</v>
      </c>
      <c r="F93" s="17">
        <v>1400</v>
      </c>
      <c r="G93" s="17">
        <v>500</v>
      </c>
      <c r="H93" s="51"/>
      <c r="I93" s="68"/>
      <c r="J93" s="68"/>
      <c r="K93" s="68"/>
      <c r="L93" s="68">
        <f>E93*I93+F93*J93+G93*K93</f>
        <v>0</v>
      </c>
      <c r="M93" s="72">
        <f t="shared" ref="M93" si="5">H93*L93</f>
        <v>0</v>
      </c>
    </row>
    <row r="94" spans="1:13" s="15" customFormat="1" ht="37.5" customHeight="1" thickBot="1" x14ac:dyDescent="0.3">
      <c r="A94" s="16">
        <v>3</v>
      </c>
      <c r="B94" s="89" t="s">
        <v>29</v>
      </c>
      <c r="C94" s="90"/>
      <c r="D94" s="91"/>
      <c r="E94" s="17">
        <v>1800</v>
      </c>
      <c r="F94" s="17"/>
      <c r="G94" s="17">
        <v>500</v>
      </c>
      <c r="H94" s="51"/>
      <c r="I94" s="68"/>
      <c r="J94" s="68"/>
      <c r="K94" s="68"/>
      <c r="L94" s="68">
        <f>E94*I94+G94*K94</f>
        <v>0</v>
      </c>
      <c r="M94" s="72">
        <f>H94*L94</f>
        <v>0</v>
      </c>
    </row>
    <row r="95" spans="1:13" s="15" customFormat="1" ht="37.5" customHeight="1" thickBot="1" x14ac:dyDescent="0.3">
      <c r="A95" s="116" t="s">
        <v>12</v>
      </c>
      <c r="B95" s="117"/>
      <c r="C95" s="117"/>
      <c r="D95" s="118"/>
      <c r="E95" s="53"/>
      <c r="F95" s="53"/>
      <c r="G95" s="53"/>
      <c r="H95" s="52">
        <f>SUM(H91:H94)</f>
        <v>0</v>
      </c>
      <c r="I95" s="54"/>
      <c r="J95" s="55"/>
      <c r="K95" s="54"/>
      <c r="L95" s="73"/>
      <c r="M95" s="74">
        <f>SUM(M91:M94)</f>
        <v>0</v>
      </c>
    </row>
    <row r="96" spans="1:13" s="15" customFormat="1" ht="37.5" customHeight="1" thickBot="1" x14ac:dyDescent="0.3">
      <c r="A96" s="35"/>
      <c r="B96" s="36"/>
      <c r="C96" s="36"/>
      <c r="D96" s="36"/>
      <c r="E96" s="36"/>
      <c r="F96" s="36"/>
      <c r="G96" s="36"/>
      <c r="H96" s="24"/>
      <c r="I96" s="25"/>
      <c r="J96" s="25"/>
      <c r="K96" s="25"/>
      <c r="L96" s="25"/>
      <c r="M96" s="25"/>
    </row>
    <row r="97" spans="1:13" s="15" customFormat="1" ht="37.5" customHeight="1" thickBot="1" x14ac:dyDescent="0.3">
      <c r="A97" s="100" t="s">
        <v>20</v>
      </c>
      <c r="B97" s="101"/>
      <c r="C97" s="101"/>
      <c r="D97" s="101"/>
      <c r="E97" s="101"/>
      <c r="F97" s="101"/>
      <c r="G97" s="101"/>
      <c r="H97" s="101"/>
      <c r="I97" s="101"/>
      <c r="J97" s="101"/>
      <c r="K97" s="101"/>
      <c r="L97" s="101"/>
      <c r="M97" s="102"/>
    </row>
    <row r="98" spans="1:13" s="15" customFormat="1" ht="37.5" customHeight="1" x14ac:dyDescent="0.25">
      <c r="A98" s="103" t="s">
        <v>7</v>
      </c>
      <c r="B98" s="105" t="s">
        <v>8</v>
      </c>
      <c r="C98" s="106"/>
      <c r="D98" s="107"/>
      <c r="E98" s="111" t="s">
        <v>73</v>
      </c>
      <c r="F98" s="112"/>
      <c r="G98" s="80" t="s">
        <v>74</v>
      </c>
      <c r="H98" s="82" t="s">
        <v>75</v>
      </c>
      <c r="I98" s="84" t="s">
        <v>76</v>
      </c>
      <c r="J98" s="85"/>
      <c r="K98" s="86"/>
      <c r="L98" s="80" t="s">
        <v>77</v>
      </c>
      <c r="M98" s="87" t="s">
        <v>78</v>
      </c>
    </row>
    <row r="99" spans="1:13" s="15" customFormat="1" ht="133.5" customHeight="1" thickBot="1" x14ac:dyDescent="0.3">
      <c r="A99" s="104"/>
      <c r="B99" s="108"/>
      <c r="C99" s="109"/>
      <c r="D99" s="110"/>
      <c r="E99" s="62" t="s">
        <v>30</v>
      </c>
      <c r="F99" s="62" t="s">
        <v>31</v>
      </c>
      <c r="G99" s="81"/>
      <c r="H99" s="83"/>
      <c r="I99" s="66" t="s">
        <v>79</v>
      </c>
      <c r="J99" s="66" t="s">
        <v>80</v>
      </c>
      <c r="K99" s="66" t="s">
        <v>81</v>
      </c>
      <c r="L99" s="81"/>
      <c r="M99" s="88"/>
    </row>
    <row r="100" spans="1:13" s="15" customFormat="1" ht="19.5" customHeight="1" x14ac:dyDescent="0.25">
      <c r="A100" s="58"/>
      <c r="B100" s="113"/>
      <c r="C100" s="114"/>
      <c r="D100" s="115"/>
      <c r="E100" s="59"/>
      <c r="F100" s="59"/>
      <c r="G100" s="59"/>
      <c r="H100" s="60"/>
      <c r="I100" s="61"/>
      <c r="J100" s="61"/>
      <c r="K100" s="65"/>
      <c r="L100" s="65"/>
      <c r="M100" s="14"/>
    </row>
    <row r="101" spans="1:13" s="15" customFormat="1" ht="37.5" customHeight="1" x14ac:dyDescent="0.25">
      <c r="A101" s="16">
        <v>1</v>
      </c>
      <c r="B101" s="89" t="s">
        <v>27</v>
      </c>
      <c r="C101" s="90"/>
      <c r="D101" s="91"/>
      <c r="E101" s="17">
        <v>3000</v>
      </c>
      <c r="F101" s="17"/>
      <c r="G101" s="17">
        <v>500</v>
      </c>
      <c r="H101" s="51"/>
      <c r="I101" s="68"/>
      <c r="J101" s="68"/>
      <c r="K101" s="68"/>
      <c r="L101" s="68">
        <f>E101*I101+G101*K101</f>
        <v>0</v>
      </c>
      <c r="M101" s="72">
        <f>H101*L101</f>
        <v>0</v>
      </c>
    </row>
    <row r="102" spans="1:13" s="15" customFormat="1" ht="37.5" customHeight="1" x14ac:dyDescent="0.25">
      <c r="A102" s="16">
        <v>2</v>
      </c>
      <c r="B102" s="89" t="s">
        <v>28</v>
      </c>
      <c r="C102" s="90"/>
      <c r="D102" s="91"/>
      <c r="E102" s="17">
        <v>4700</v>
      </c>
      <c r="F102" s="17">
        <v>700</v>
      </c>
      <c r="G102" s="17">
        <v>500</v>
      </c>
      <c r="H102" s="51"/>
      <c r="I102" s="68"/>
      <c r="J102" s="68"/>
      <c r="K102" s="68"/>
      <c r="L102" s="68">
        <f>E102*I102+F102*J102+G102*K102</f>
        <v>0</v>
      </c>
      <c r="M102" s="72">
        <f t="shared" ref="M102:M103" si="6">H102*L102</f>
        <v>0</v>
      </c>
    </row>
    <row r="103" spans="1:13" s="15" customFormat="1" ht="37.5" customHeight="1" thickBot="1" x14ac:dyDescent="0.3">
      <c r="A103" s="16">
        <v>3</v>
      </c>
      <c r="B103" s="89" t="s">
        <v>29</v>
      </c>
      <c r="C103" s="90"/>
      <c r="D103" s="91"/>
      <c r="E103" s="17">
        <v>1800</v>
      </c>
      <c r="F103" s="17"/>
      <c r="G103" s="17">
        <v>500</v>
      </c>
      <c r="H103" s="51"/>
      <c r="I103" s="68"/>
      <c r="J103" s="68"/>
      <c r="K103" s="68"/>
      <c r="L103" s="68">
        <f>E103*I103+G103*K103</f>
        <v>0</v>
      </c>
      <c r="M103" s="72">
        <f t="shared" si="6"/>
        <v>0</v>
      </c>
    </row>
    <row r="104" spans="1:13" s="15" customFormat="1" ht="37.5" customHeight="1" thickBot="1" x14ac:dyDescent="0.3">
      <c r="A104" s="116" t="s">
        <v>12</v>
      </c>
      <c r="B104" s="117"/>
      <c r="C104" s="117"/>
      <c r="D104" s="118"/>
      <c r="E104" s="53"/>
      <c r="F104" s="53"/>
      <c r="G104" s="53"/>
      <c r="H104" s="52">
        <f>SUM(H101:H103)</f>
        <v>0</v>
      </c>
      <c r="I104" s="54"/>
      <c r="J104" s="55"/>
      <c r="K104" s="54"/>
      <c r="L104" s="73"/>
      <c r="M104" s="74">
        <f>SUM(M101:M103)</f>
        <v>0</v>
      </c>
    </row>
    <row r="105" spans="1:13" s="15" customFormat="1" ht="37.5" customHeight="1" thickBot="1" x14ac:dyDescent="0.3">
      <c r="A105" s="21"/>
      <c r="B105" s="22"/>
      <c r="C105" s="22"/>
      <c r="D105" s="22"/>
      <c r="E105" s="23"/>
      <c r="F105" s="23"/>
      <c r="G105" s="23"/>
      <c r="H105" s="24"/>
      <c r="I105" s="23"/>
      <c r="J105" s="23"/>
      <c r="K105" s="23"/>
      <c r="L105" s="23"/>
      <c r="M105" s="25"/>
    </row>
    <row r="106" spans="1:13" s="15" customFormat="1" ht="37.5" customHeight="1" thickBot="1" x14ac:dyDescent="0.3">
      <c r="A106" s="100" t="s">
        <v>21</v>
      </c>
      <c r="B106" s="101"/>
      <c r="C106" s="101"/>
      <c r="D106" s="101"/>
      <c r="E106" s="101"/>
      <c r="F106" s="101"/>
      <c r="G106" s="101"/>
      <c r="H106" s="101"/>
      <c r="I106" s="101"/>
      <c r="J106" s="101"/>
      <c r="K106" s="101"/>
      <c r="L106" s="101"/>
      <c r="M106" s="102"/>
    </row>
    <row r="107" spans="1:13" s="15" customFormat="1" ht="37.5" customHeight="1" x14ac:dyDescent="0.25">
      <c r="A107" s="103" t="s">
        <v>7</v>
      </c>
      <c r="B107" s="105" t="s">
        <v>8</v>
      </c>
      <c r="C107" s="106"/>
      <c r="D107" s="107"/>
      <c r="E107" s="111" t="s">
        <v>73</v>
      </c>
      <c r="F107" s="112"/>
      <c r="G107" s="80" t="s">
        <v>74</v>
      </c>
      <c r="H107" s="82" t="s">
        <v>75</v>
      </c>
      <c r="I107" s="84" t="s">
        <v>76</v>
      </c>
      <c r="J107" s="85"/>
      <c r="K107" s="86"/>
      <c r="L107" s="80" t="s">
        <v>77</v>
      </c>
      <c r="M107" s="87" t="s">
        <v>78</v>
      </c>
    </row>
    <row r="108" spans="1:13" s="15" customFormat="1" ht="125.25" customHeight="1" thickBot="1" x14ac:dyDescent="0.3">
      <c r="A108" s="104"/>
      <c r="B108" s="108"/>
      <c r="C108" s="109"/>
      <c r="D108" s="110"/>
      <c r="E108" s="62" t="s">
        <v>30</v>
      </c>
      <c r="F108" s="62" t="s">
        <v>31</v>
      </c>
      <c r="G108" s="81"/>
      <c r="H108" s="83"/>
      <c r="I108" s="66" t="s">
        <v>79</v>
      </c>
      <c r="J108" s="66" t="s">
        <v>80</v>
      </c>
      <c r="K108" s="66" t="s">
        <v>81</v>
      </c>
      <c r="L108" s="81"/>
      <c r="M108" s="88"/>
    </row>
    <row r="109" spans="1:13" s="15" customFormat="1" ht="19.5" customHeight="1" x14ac:dyDescent="0.25">
      <c r="A109" s="58"/>
      <c r="B109" s="113"/>
      <c r="C109" s="114"/>
      <c r="D109" s="115"/>
      <c r="E109" s="59"/>
      <c r="F109" s="59"/>
      <c r="G109" s="59"/>
      <c r="H109" s="60"/>
      <c r="I109" s="61"/>
      <c r="J109" s="61"/>
      <c r="K109" s="65"/>
      <c r="L109" s="65"/>
      <c r="M109" s="14"/>
    </row>
    <row r="110" spans="1:13" s="15" customFormat="1" ht="37.5" customHeight="1" x14ac:dyDescent="0.25">
      <c r="A110" s="16">
        <v>1</v>
      </c>
      <c r="B110" s="89" t="s">
        <v>27</v>
      </c>
      <c r="C110" s="90"/>
      <c r="D110" s="91"/>
      <c r="E110" s="17">
        <v>3100</v>
      </c>
      <c r="F110" s="17"/>
      <c r="G110" s="17">
        <v>500</v>
      </c>
      <c r="H110" s="51"/>
      <c r="I110" s="68"/>
      <c r="J110" s="68"/>
      <c r="K110" s="68"/>
      <c r="L110" s="68">
        <f>E110*I110+G110*K110</f>
        <v>0</v>
      </c>
      <c r="M110" s="72">
        <f>H110*L110</f>
        <v>0</v>
      </c>
    </row>
    <row r="111" spans="1:13" s="15" customFormat="1" ht="37.5" customHeight="1" x14ac:dyDescent="0.25">
      <c r="A111" s="16">
        <v>2</v>
      </c>
      <c r="B111" s="89" t="s">
        <v>28</v>
      </c>
      <c r="C111" s="90"/>
      <c r="D111" s="91"/>
      <c r="E111" s="17">
        <v>5400</v>
      </c>
      <c r="F111" s="17">
        <v>700</v>
      </c>
      <c r="G111" s="17">
        <v>500</v>
      </c>
      <c r="H111" s="51"/>
      <c r="I111" s="68"/>
      <c r="J111" s="68"/>
      <c r="K111" s="68"/>
      <c r="L111" s="68">
        <f>E111*I111+F111*J111+G111*K111</f>
        <v>0</v>
      </c>
      <c r="M111" s="72">
        <f t="shared" ref="M111:M112" si="7">H111*L111</f>
        <v>0</v>
      </c>
    </row>
    <row r="112" spans="1:13" s="15" customFormat="1" ht="37.5" customHeight="1" thickBot="1" x14ac:dyDescent="0.3">
      <c r="A112" s="16">
        <v>3</v>
      </c>
      <c r="B112" s="89" t="s">
        <v>29</v>
      </c>
      <c r="C112" s="90"/>
      <c r="D112" s="91"/>
      <c r="E112" s="17">
        <v>1800</v>
      </c>
      <c r="F112" s="17"/>
      <c r="G112" s="17">
        <v>500</v>
      </c>
      <c r="H112" s="51"/>
      <c r="I112" s="68"/>
      <c r="J112" s="68"/>
      <c r="K112" s="68"/>
      <c r="L112" s="68">
        <f>E112*I112+G112*K112</f>
        <v>0</v>
      </c>
      <c r="M112" s="72">
        <f t="shared" si="7"/>
        <v>0</v>
      </c>
    </row>
    <row r="113" spans="1:13" s="15" customFormat="1" ht="37.5" customHeight="1" thickBot="1" x14ac:dyDescent="0.3">
      <c r="A113" s="116" t="s">
        <v>12</v>
      </c>
      <c r="B113" s="117"/>
      <c r="C113" s="117"/>
      <c r="D113" s="118"/>
      <c r="E113" s="53"/>
      <c r="F113" s="53"/>
      <c r="G113" s="53"/>
      <c r="H113" s="52">
        <f>SUM(H110:H112)</f>
        <v>0</v>
      </c>
      <c r="I113" s="54"/>
      <c r="J113" s="55"/>
      <c r="K113" s="54"/>
      <c r="L113" s="73"/>
      <c r="M113" s="74">
        <f>SUM(M110:M112)</f>
        <v>0</v>
      </c>
    </row>
    <row r="114" spans="1:13" s="15" customFormat="1" ht="37.5" customHeight="1" thickBot="1" x14ac:dyDescent="0.3">
      <c r="A114" s="22"/>
      <c r="B114" s="22"/>
      <c r="C114" s="22"/>
      <c r="D114" s="22"/>
      <c r="E114" s="23"/>
      <c r="F114" s="23"/>
      <c r="G114" s="23"/>
      <c r="H114" s="24"/>
      <c r="I114" s="23"/>
      <c r="J114" s="23"/>
      <c r="K114" s="23"/>
      <c r="L114" s="23"/>
      <c r="M114" s="25"/>
    </row>
    <row r="115" spans="1:13" s="15" customFormat="1" ht="37.5" customHeight="1" thickBot="1" x14ac:dyDescent="0.3">
      <c r="A115" s="100" t="s">
        <v>22</v>
      </c>
      <c r="B115" s="101"/>
      <c r="C115" s="101"/>
      <c r="D115" s="101"/>
      <c r="E115" s="101"/>
      <c r="F115" s="101"/>
      <c r="G115" s="101"/>
      <c r="H115" s="101"/>
      <c r="I115" s="101"/>
      <c r="J115" s="101"/>
      <c r="K115" s="101"/>
      <c r="L115" s="101"/>
      <c r="M115" s="102"/>
    </row>
    <row r="116" spans="1:13" s="15" customFormat="1" ht="37.5" customHeight="1" x14ac:dyDescent="0.25">
      <c r="A116" s="103" t="s">
        <v>7</v>
      </c>
      <c r="B116" s="105" t="s">
        <v>8</v>
      </c>
      <c r="C116" s="106"/>
      <c r="D116" s="107"/>
      <c r="E116" s="111" t="s">
        <v>73</v>
      </c>
      <c r="F116" s="112"/>
      <c r="G116" s="80" t="s">
        <v>74</v>
      </c>
      <c r="H116" s="82" t="s">
        <v>75</v>
      </c>
      <c r="I116" s="84" t="s">
        <v>76</v>
      </c>
      <c r="J116" s="85"/>
      <c r="K116" s="86"/>
      <c r="L116" s="80" t="s">
        <v>77</v>
      </c>
      <c r="M116" s="87" t="s">
        <v>78</v>
      </c>
    </row>
    <row r="117" spans="1:13" s="15" customFormat="1" ht="136.5" customHeight="1" thickBot="1" x14ac:dyDescent="0.3">
      <c r="A117" s="104"/>
      <c r="B117" s="108"/>
      <c r="C117" s="109"/>
      <c r="D117" s="110"/>
      <c r="E117" s="62" t="s">
        <v>30</v>
      </c>
      <c r="F117" s="62" t="s">
        <v>31</v>
      </c>
      <c r="G117" s="81"/>
      <c r="H117" s="83"/>
      <c r="I117" s="66" t="s">
        <v>79</v>
      </c>
      <c r="J117" s="66" t="s">
        <v>80</v>
      </c>
      <c r="K117" s="66" t="s">
        <v>81</v>
      </c>
      <c r="L117" s="81"/>
      <c r="M117" s="88"/>
    </row>
    <row r="118" spans="1:13" s="15" customFormat="1" ht="24" customHeight="1" x14ac:dyDescent="0.25">
      <c r="A118" s="58"/>
      <c r="B118" s="113"/>
      <c r="C118" s="114"/>
      <c r="D118" s="115"/>
      <c r="E118" s="59"/>
      <c r="F118" s="59"/>
      <c r="G118" s="59"/>
      <c r="H118" s="60"/>
      <c r="I118" s="61"/>
      <c r="J118" s="61"/>
      <c r="K118" s="65"/>
      <c r="L118" s="65"/>
      <c r="M118" s="14"/>
    </row>
    <row r="119" spans="1:13" s="15" customFormat="1" ht="37.5" customHeight="1" x14ac:dyDescent="0.25">
      <c r="A119" s="16">
        <v>1</v>
      </c>
      <c r="B119" s="89" t="s">
        <v>27</v>
      </c>
      <c r="C119" s="90"/>
      <c r="D119" s="91"/>
      <c r="E119" s="17">
        <v>3000</v>
      </c>
      <c r="F119" s="17"/>
      <c r="G119" s="17">
        <v>500</v>
      </c>
      <c r="H119" s="51"/>
      <c r="I119" s="68"/>
      <c r="J119" s="68"/>
      <c r="K119" s="68"/>
      <c r="L119" s="68">
        <f>E119*I119+G119*K119</f>
        <v>0</v>
      </c>
      <c r="M119" s="72">
        <f>H119*L119</f>
        <v>0</v>
      </c>
    </row>
    <row r="120" spans="1:13" s="15" customFormat="1" ht="37.5" customHeight="1" x14ac:dyDescent="0.25">
      <c r="A120" s="16">
        <v>2</v>
      </c>
      <c r="B120" s="89" t="s">
        <v>28</v>
      </c>
      <c r="C120" s="90"/>
      <c r="D120" s="91"/>
      <c r="E120" s="17">
        <v>4700</v>
      </c>
      <c r="F120" s="17">
        <v>700</v>
      </c>
      <c r="G120" s="17">
        <v>500</v>
      </c>
      <c r="H120" s="51"/>
      <c r="I120" s="68"/>
      <c r="J120" s="68"/>
      <c r="K120" s="68"/>
      <c r="L120" s="68">
        <f>E120*I120+F120*J120+G120*K120</f>
        <v>0</v>
      </c>
      <c r="M120" s="72">
        <f t="shared" ref="M120:M121" si="8">H120*L120</f>
        <v>0</v>
      </c>
    </row>
    <row r="121" spans="1:13" s="15" customFormat="1" ht="37.5" customHeight="1" thickBot="1" x14ac:dyDescent="0.3">
      <c r="A121" s="16">
        <v>3</v>
      </c>
      <c r="B121" s="89" t="s">
        <v>29</v>
      </c>
      <c r="C121" s="90"/>
      <c r="D121" s="91"/>
      <c r="E121" s="17">
        <v>1800</v>
      </c>
      <c r="F121" s="17"/>
      <c r="G121" s="17">
        <v>500</v>
      </c>
      <c r="H121" s="51"/>
      <c r="I121" s="68"/>
      <c r="J121" s="68"/>
      <c r="K121" s="68"/>
      <c r="L121" s="68">
        <f>E121*I121+G121*K121</f>
        <v>0</v>
      </c>
      <c r="M121" s="72">
        <f t="shared" si="8"/>
        <v>0</v>
      </c>
    </row>
    <row r="122" spans="1:13" s="15" customFormat="1" ht="37.5" customHeight="1" thickBot="1" x14ac:dyDescent="0.3">
      <c r="A122" s="116" t="s">
        <v>12</v>
      </c>
      <c r="B122" s="117"/>
      <c r="C122" s="117"/>
      <c r="D122" s="118"/>
      <c r="E122" s="53"/>
      <c r="F122" s="53"/>
      <c r="G122" s="53"/>
      <c r="H122" s="52">
        <f>SUM(H119:H121)</f>
        <v>0</v>
      </c>
      <c r="I122" s="54"/>
      <c r="J122" s="55"/>
      <c r="K122" s="54"/>
      <c r="L122" s="73"/>
      <c r="M122" s="74">
        <f>SUM(M119:M121)</f>
        <v>0</v>
      </c>
    </row>
    <row r="123" spans="1:13" s="15" customFormat="1" ht="37.5" customHeight="1" thickBot="1" x14ac:dyDescent="0.3">
      <c r="A123" s="22"/>
      <c r="B123" s="22"/>
      <c r="C123" s="22"/>
      <c r="D123" s="22"/>
      <c r="E123" s="23"/>
      <c r="F123" s="23"/>
      <c r="G123" s="23"/>
      <c r="H123" s="24"/>
      <c r="I123" s="23"/>
      <c r="J123" s="23"/>
      <c r="K123" s="23"/>
      <c r="L123" s="23"/>
      <c r="M123" s="25"/>
    </row>
    <row r="124" spans="1:13" s="15" customFormat="1" ht="37.5" customHeight="1" thickBot="1" x14ac:dyDescent="0.3">
      <c r="A124" s="100" t="s">
        <v>23</v>
      </c>
      <c r="B124" s="101"/>
      <c r="C124" s="101"/>
      <c r="D124" s="101"/>
      <c r="E124" s="101"/>
      <c r="F124" s="101"/>
      <c r="G124" s="101"/>
      <c r="H124" s="101"/>
      <c r="I124" s="101"/>
      <c r="J124" s="101"/>
      <c r="K124" s="101"/>
      <c r="L124" s="101"/>
      <c r="M124" s="102"/>
    </row>
    <row r="125" spans="1:13" s="15" customFormat="1" ht="37.5" customHeight="1" x14ac:dyDescent="0.25">
      <c r="A125" s="103" t="s">
        <v>7</v>
      </c>
      <c r="B125" s="105" t="s">
        <v>8</v>
      </c>
      <c r="C125" s="106"/>
      <c r="D125" s="107"/>
      <c r="E125" s="111" t="s">
        <v>73</v>
      </c>
      <c r="F125" s="112"/>
      <c r="G125" s="80" t="s">
        <v>74</v>
      </c>
      <c r="H125" s="82" t="s">
        <v>75</v>
      </c>
      <c r="I125" s="84" t="s">
        <v>76</v>
      </c>
      <c r="J125" s="85"/>
      <c r="K125" s="86"/>
      <c r="L125" s="80" t="s">
        <v>77</v>
      </c>
      <c r="M125" s="87" t="s">
        <v>78</v>
      </c>
    </row>
    <row r="126" spans="1:13" s="15" customFormat="1" ht="132.75" customHeight="1" thickBot="1" x14ac:dyDescent="0.3">
      <c r="A126" s="104"/>
      <c r="B126" s="108"/>
      <c r="C126" s="109"/>
      <c r="D126" s="110"/>
      <c r="E126" s="62" t="s">
        <v>30</v>
      </c>
      <c r="F126" s="62" t="s">
        <v>31</v>
      </c>
      <c r="G126" s="81"/>
      <c r="H126" s="83"/>
      <c r="I126" s="66" t="s">
        <v>79</v>
      </c>
      <c r="J126" s="66" t="s">
        <v>80</v>
      </c>
      <c r="K126" s="66" t="s">
        <v>81</v>
      </c>
      <c r="L126" s="81"/>
      <c r="M126" s="88"/>
    </row>
    <row r="127" spans="1:13" s="15" customFormat="1" ht="16.5" customHeight="1" x14ac:dyDescent="0.25">
      <c r="A127" s="58"/>
      <c r="B127" s="113"/>
      <c r="C127" s="114"/>
      <c r="D127" s="115"/>
      <c r="E127" s="59"/>
      <c r="F127" s="59"/>
      <c r="G127" s="59"/>
      <c r="H127" s="60"/>
      <c r="I127" s="61"/>
      <c r="J127" s="61"/>
      <c r="K127" s="65"/>
      <c r="L127" s="65"/>
      <c r="M127" s="14"/>
    </row>
    <row r="128" spans="1:13" s="15" customFormat="1" ht="37.5" customHeight="1" x14ac:dyDescent="0.25">
      <c r="A128" s="16">
        <v>1</v>
      </c>
      <c r="B128" s="89" t="s">
        <v>27</v>
      </c>
      <c r="C128" s="90"/>
      <c r="D128" s="91"/>
      <c r="E128" s="17">
        <v>2900</v>
      </c>
      <c r="F128" s="17"/>
      <c r="G128" s="17">
        <v>500</v>
      </c>
      <c r="H128" s="51"/>
      <c r="I128" s="68"/>
      <c r="J128" s="68"/>
      <c r="K128" s="68"/>
      <c r="L128" s="68">
        <f>E128*I128+G128*K128</f>
        <v>0</v>
      </c>
      <c r="M128" s="72">
        <f>H128*L128</f>
        <v>0</v>
      </c>
    </row>
    <row r="129" spans="1:13" s="15" customFormat="1" ht="37.5" customHeight="1" x14ac:dyDescent="0.25">
      <c r="A129" s="16">
        <v>2</v>
      </c>
      <c r="B129" s="89" t="s">
        <v>28</v>
      </c>
      <c r="C129" s="90"/>
      <c r="D129" s="91"/>
      <c r="E129" s="17">
        <v>5000</v>
      </c>
      <c r="F129" s="17">
        <v>700</v>
      </c>
      <c r="G129" s="17">
        <v>500</v>
      </c>
      <c r="H129" s="51"/>
      <c r="I129" s="68"/>
      <c r="J129" s="68"/>
      <c r="K129" s="68"/>
      <c r="L129" s="68">
        <f>E129*I129+F129*J129+G129*K129</f>
        <v>0</v>
      </c>
      <c r="M129" s="72">
        <f t="shared" ref="M129:M130" si="9">H129*L129</f>
        <v>0</v>
      </c>
    </row>
    <row r="130" spans="1:13" s="15" customFormat="1" ht="37.5" customHeight="1" thickBot="1" x14ac:dyDescent="0.3">
      <c r="A130" s="16">
        <v>3</v>
      </c>
      <c r="B130" s="89" t="s">
        <v>29</v>
      </c>
      <c r="C130" s="90"/>
      <c r="D130" s="91"/>
      <c r="E130" s="17">
        <v>1800</v>
      </c>
      <c r="F130" s="17"/>
      <c r="G130" s="17">
        <v>500</v>
      </c>
      <c r="H130" s="51"/>
      <c r="I130" s="68"/>
      <c r="J130" s="68"/>
      <c r="K130" s="68"/>
      <c r="L130" s="68">
        <f>E130*I130+G130*K130</f>
        <v>0</v>
      </c>
      <c r="M130" s="72">
        <f t="shared" si="9"/>
        <v>0</v>
      </c>
    </row>
    <row r="131" spans="1:13" s="15" customFormat="1" ht="37.5" customHeight="1" thickBot="1" x14ac:dyDescent="0.3">
      <c r="A131" s="116" t="s">
        <v>12</v>
      </c>
      <c r="B131" s="117"/>
      <c r="C131" s="117"/>
      <c r="D131" s="118"/>
      <c r="E131" s="53"/>
      <c r="F131" s="53"/>
      <c r="G131" s="53"/>
      <c r="H131" s="52">
        <f>SUM(H128:H130)</f>
        <v>0</v>
      </c>
      <c r="I131" s="54"/>
      <c r="J131" s="55"/>
      <c r="K131" s="54"/>
      <c r="L131" s="73"/>
      <c r="M131" s="74">
        <f>SUM(M128:M130)</f>
        <v>0</v>
      </c>
    </row>
    <row r="132" spans="1:13" s="15" customFormat="1" ht="37.5" customHeight="1" thickBot="1" x14ac:dyDescent="0.3">
      <c r="A132" s="22"/>
      <c r="B132" s="22"/>
      <c r="C132" s="22"/>
      <c r="D132" s="22"/>
      <c r="E132" s="23"/>
      <c r="F132" s="23"/>
      <c r="G132" s="23"/>
      <c r="H132" s="24"/>
      <c r="I132" s="23"/>
      <c r="J132" s="23"/>
      <c r="K132" s="23"/>
      <c r="L132" s="23"/>
      <c r="M132" s="25"/>
    </row>
    <row r="133" spans="1:13" s="15" customFormat="1" ht="37.5" customHeight="1" thickBot="1" x14ac:dyDescent="0.3">
      <c r="A133" s="100" t="s">
        <v>24</v>
      </c>
      <c r="B133" s="101"/>
      <c r="C133" s="101"/>
      <c r="D133" s="101"/>
      <c r="E133" s="101"/>
      <c r="F133" s="101"/>
      <c r="G133" s="101"/>
      <c r="H133" s="101"/>
      <c r="I133" s="101"/>
      <c r="J133" s="101"/>
      <c r="K133" s="101"/>
      <c r="L133" s="101"/>
      <c r="M133" s="102"/>
    </row>
    <row r="134" spans="1:13" s="15" customFormat="1" ht="37.5" customHeight="1" x14ac:dyDescent="0.25">
      <c r="A134" s="103" t="s">
        <v>7</v>
      </c>
      <c r="B134" s="105" t="s">
        <v>8</v>
      </c>
      <c r="C134" s="106"/>
      <c r="D134" s="107"/>
      <c r="E134" s="111" t="s">
        <v>73</v>
      </c>
      <c r="F134" s="112"/>
      <c r="G134" s="80" t="s">
        <v>74</v>
      </c>
      <c r="H134" s="82" t="s">
        <v>75</v>
      </c>
      <c r="I134" s="84" t="s">
        <v>76</v>
      </c>
      <c r="J134" s="85"/>
      <c r="K134" s="86"/>
      <c r="L134" s="80" t="s">
        <v>77</v>
      </c>
      <c r="M134" s="87" t="s">
        <v>78</v>
      </c>
    </row>
    <row r="135" spans="1:13" s="15" customFormat="1" ht="132.75" customHeight="1" thickBot="1" x14ac:dyDescent="0.3">
      <c r="A135" s="104"/>
      <c r="B135" s="108"/>
      <c r="C135" s="109"/>
      <c r="D135" s="110"/>
      <c r="E135" s="62" t="s">
        <v>30</v>
      </c>
      <c r="F135" s="62" t="s">
        <v>31</v>
      </c>
      <c r="G135" s="81"/>
      <c r="H135" s="83"/>
      <c r="I135" s="66" t="s">
        <v>79</v>
      </c>
      <c r="J135" s="66" t="s">
        <v>80</v>
      </c>
      <c r="K135" s="66" t="s">
        <v>81</v>
      </c>
      <c r="L135" s="81"/>
      <c r="M135" s="88"/>
    </row>
    <row r="136" spans="1:13" s="15" customFormat="1" ht="18" customHeight="1" x14ac:dyDescent="0.25">
      <c r="A136" s="58"/>
      <c r="B136" s="113"/>
      <c r="C136" s="114"/>
      <c r="D136" s="115"/>
      <c r="E136" s="59"/>
      <c r="F136" s="59"/>
      <c r="G136" s="59"/>
      <c r="H136" s="60"/>
      <c r="I136" s="61"/>
      <c r="J136" s="61"/>
      <c r="K136" s="65"/>
      <c r="L136" s="65"/>
      <c r="M136" s="14"/>
    </row>
    <row r="137" spans="1:13" s="15" customFormat="1" ht="37.5" customHeight="1" x14ac:dyDescent="0.25">
      <c r="A137" s="16">
        <v>1</v>
      </c>
      <c r="B137" s="89" t="s">
        <v>27</v>
      </c>
      <c r="C137" s="90"/>
      <c r="D137" s="91"/>
      <c r="E137" s="17">
        <v>2900</v>
      </c>
      <c r="F137" s="17"/>
      <c r="G137" s="17">
        <v>500</v>
      </c>
      <c r="H137" s="51"/>
      <c r="I137" s="68"/>
      <c r="J137" s="68"/>
      <c r="K137" s="68"/>
      <c r="L137" s="68">
        <f>E137*I137+G137*K137</f>
        <v>0</v>
      </c>
      <c r="M137" s="72">
        <f>H137*L137</f>
        <v>0</v>
      </c>
    </row>
    <row r="138" spans="1:13" s="15" customFormat="1" ht="37.5" customHeight="1" x14ac:dyDescent="0.25">
      <c r="A138" s="16">
        <v>2</v>
      </c>
      <c r="B138" s="89" t="s">
        <v>28</v>
      </c>
      <c r="C138" s="90"/>
      <c r="D138" s="91"/>
      <c r="E138" s="17">
        <v>5000</v>
      </c>
      <c r="F138" s="17">
        <v>700</v>
      </c>
      <c r="G138" s="17">
        <v>500</v>
      </c>
      <c r="H138" s="51"/>
      <c r="I138" s="68"/>
      <c r="J138" s="68"/>
      <c r="K138" s="68"/>
      <c r="L138" s="68">
        <f>E138*I138+F138*J138+G138*K138</f>
        <v>0</v>
      </c>
      <c r="M138" s="72">
        <f t="shared" ref="M138:M139" si="10">H138*L138</f>
        <v>0</v>
      </c>
    </row>
    <row r="139" spans="1:13" s="15" customFormat="1" ht="37.5" customHeight="1" thickBot="1" x14ac:dyDescent="0.3">
      <c r="A139" s="16">
        <v>3</v>
      </c>
      <c r="B139" s="89" t="s">
        <v>29</v>
      </c>
      <c r="C139" s="90"/>
      <c r="D139" s="91"/>
      <c r="E139" s="17">
        <v>1800</v>
      </c>
      <c r="F139" s="17"/>
      <c r="G139" s="17">
        <v>500</v>
      </c>
      <c r="H139" s="51"/>
      <c r="I139" s="68"/>
      <c r="J139" s="68"/>
      <c r="K139" s="68"/>
      <c r="L139" s="68">
        <f>E139*I139+G139*K139</f>
        <v>0</v>
      </c>
      <c r="M139" s="72">
        <f t="shared" si="10"/>
        <v>0</v>
      </c>
    </row>
    <row r="140" spans="1:13" s="15" customFormat="1" ht="37.5" customHeight="1" thickBot="1" x14ac:dyDescent="0.3">
      <c r="A140" s="116" t="s">
        <v>12</v>
      </c>
      <c r="B140" s="117"/>
      <c r="C140" s="117"/>
      <c r="D140" s="118"/>
      <c r="E140" s="53"/>
      <c r="F140" s="53"/>
      <c r="G140" s="53"/>
      <c r="H140" s="52">
        <f>SUM(H137:H139)</f>
        <v>0</v>
      </c>
      <c r="I140" s="54"/>
      <c r="J140" s="55"/>
      <c r="K140" s="54"/>
      <c r="L140" s="73"/>
      <c r="M140" s="74">
        <f>SUM(M137:M139)</f>
        <v>0</v>
      </c>
    </row>
    <row r="141" spans="1:13" s="15" customFormat="1" ht="37.5" customHeight="1" thickBot="1" x14ac:dyDescent="0.3">
      <c r="A141" s="35"/>
      <c r="B141" s="36"/>
      <c r="C141" s="36"/>
      <c r="D141" s="36"/>
      <c r="E141" s="36"/>
      <c r="F141" s="36"/>
      <c r="G141" s="36"/>
      <c r="H141" s="24"/>
      <c r="I141" s="25"/>
      <c r="J141" s="25"/>
      <c r="K141" s="25"/>
      <c r="L141" s="25"/>
      <c r="M141" s="25"/>
    </row>
    <row r="142" spans="1:13" s="15" customFormat="1" ht="37.5" customHeight="1" thickBot="1" x14ac:dyDescent="0.3">
      <c r="A142" s="100" t="s">
        <v>46</v>
      </c>
      <c r="B142" s="101"/>
      <c r="C142" s="101"/>
      <c r="D142" s="101"/>
      <c r="E142" s="101"/>
      <c r="F142" s="101"/>
      <c r="G142" s="101"/>
      <c r="H142" s="101"/>
      <c r="I142" s="101"/>
      <c r="J142" s="101"/>
      <c r="K142" s="101"/>
      <c r="L142" s="101"/>
      <c r="M142" s="102"/>
    </row>
    <row r="143" spans="1:13" s="15" customFormat="1" ht="37.5" customHeight="1" x14ac:dyDescent="0.25">
      <c r="A143" s="103" t="s">
        <v>7</v>
      </c>
      <c r="B143" s="105" t="s">
        <v>8</v>
      </c>
      <c r="C143" s="106"/>
      <c r="D143" s="107"/>
      <c r="E143" s="111" t="s">
        <v>73</v>
      </c>
      <c r="F143" s="112"/>
      <c r="G143" s="80" t="s">
        <v>74</v>
      </c>
      <c r="H143" s="82" t="s">
        <v>75</v>
      </c>
      <c r="I143" s="84" t="s">
        <v>76</v>
      </c>
      <c r="J143" s="85"/>
      <c r="K143" s="86"/>
      <c r="L143" s="80" t="s">
        <v>77</v>
      </c>
      <c r="M143" s="87" t="s">
        <v>78</v>
      </c>
    </row>
    <row r="144" spans="1:13" s="15" customFormat="1" ht="129.75" customHeight="1" thickBot="1" x14ac:dyDescent="0.3">
      <c r="A144" s="104"/>
      <c r="B144" s="108"/>
      <c r="C144" s="109"/>
      <c r="D144" s="110"/>
      <c r="E144" s="62" t="s">
        <v>30</v>
      </c>
      <c r="F144" s="62" t="s">
        <v>31</v>
      </c>
      <c r="G144" s="81"/>
      <c r="H144" s="83"/>
      <c r="I144" s="66" t="s">
        <v>79</v>
      </c>
      <c r="J144" s="66" t="s">
        <v>80</v>
      </c>
      <c r="K144" s="66" t="s">
        <v>81</v>
      </c>
      <c r="L144" s="81"/>
      <c r="M144" s="88"/>
    </row>
    <row r="145" spans="1:13" s="15" customFormat="1" ht="18" customHeight="1" x14ac:dyDescent="0.25">
      <c r="A145" s="58"/>
      <c r="B145" s="113"/>
      <c r="C145" s="114"/>
      <c r="D145" s="115"/>
      <c r="E145" s="59"/>
      <c r="F145" s="59"/>
      <c r="G145" s="59"/>
      <c r="H145" s="60"/>
      <c r="I145" s="61"/>
      <c r="J145" s="61"/>
      <c r="K145" s="65"/>
      <c r="L145" s="65"/>
      <c r="M145" s="14"/>
    </row>
    <row r="146" spans="1:13" s="15" customFormat="1" ht="37.5" customHeight="1" x14ac:dyDescent="0.25">
      <c r="A146" s="16">
        <v>1</v>
      </c>
      <c r="B146" s="89" t="s">
        <v>27</v>
      </c>
      <c r="C146" s="90"/>
      <c r="D146" s="91"/>
      <c r="E146" s="17">
        <v>3100</v>
      </c>
      <c r="F146" s="17"/>
      <c r="G146" s="17">
        <v>500</v>
      </c>
      <c r="H146" s="51"/>
      <c r="I146" s="68"/>
      <c r="J146" s="68"/>
      <c r="K146" s="68"/>
      <c r="L146" s="68">
        <f>E146*I146+G146*K146</f>
        <v>0</v>
      </c>
      <c r="M146" s="72">
        <f>H146*L146</f>
        <v>0</v>
      </c>
    </row>
    <row r="147" spans="1:13" s="15" customFormat="1" ht="37.5" customHeight="1" x14ac:dyDescent="0.25">
      <c r="A147" s="16">
        <v>2</v>
      </c>
      <c r="B147" s="89" t="s">
        <v>28</v>
      </c>
      <c r="C147" s="90"/>
      <c r="D147" s="91"/>
      <c r="E147" s="17">
        <v>5400</v>
      </c>
      <c r="F147" s="17">
        <v>700</v>
      </c>
      <c r="G147" s="17">
        <v>500</v>
      </c>
      <c r="H147" s="51"/>
      <c r="I147" s="68"/>
      <c r="J147" s="68"/>
      <c r="K147" s="68"/>
      <c r="L147" s="68">
        <f>E147*I147+F147*J147+G147*K147</f>
        <v>0</v>
      </c>
      <c r="M147" s="72">
        <f t="shared" ref="M147:M149" si="11">H147*L147</f>
        <v>0</v>
      </c>
    </row>
    <row r="148" spans="1:13" s="15" customFormat="1" ht="37.5" customHeight="1" x14ac:dyDescent="0.25">
      <c r="A148" s="16" t="s">
        <v>63</v>
      </c>
      <c r="B148" s="89" t="s">
        <v>28</v>
      </c>
      <c r="C148" s="90"/>
      <c r="D148" s="91"/>
      <c r="E148" s="17">
        <v>5400</v>
      </c>
      <c r="F148" s="17">
        <v>1400</v>
      </c>
      <c r="G148" s="17">
        <v>500</v>
      </c>
      <c r="H148" s="51"/>
      <c r="I148" s="68"/>
      <c r="J148" s="68"/>
      <c r="K148" s="68"/>
      <c r="L148" s="68">
        <f>E148*I148+F148*J148+G148*K148</f>
        <v>0</v>
      </c>
      <c r="M148" s="72">
        <f t="shared" si="11"/>
        <v>0</v>
      </c>
    </row>
    <row r="149" spans="1:13" s="15" customFormat="1" ht="37.5" customHeight="1" thickBot="1" x14ac:dyDescent="0.3">
      <c r="A149" s="16">
        <v>3</v>
      </c>
      <c r="B149" s="89" t="s">
        <v>29</v>
      </c>
      <c r="C149" s="90"/>
      <c r="D149" s="91"/>
      <c r="E149" s="17">
        <v>1800</v>
      </c>
      <c r="F149" s="17"/>
      <c r="G149" s="17">
        <v>500</v>
      </c>
      <c r="H149" s="51"/>
      <c r="I149" s="68"/>
      <c r="J149" s="68"/>
      <c r="K149" s="68"/>
      <c r="L149" s="68">
        <f>E149*I149+G149*K149</f>
        <v>0</v>
      </c>
      <c r="M149" s="72">
        <f t="shared" si="11"/>
        <v>0</v>
      </c>
    </row>
    <row r="150" spans="1:13" s="15" customFormat="1" ht="37.5" customHeight="1" thickBot="1" x14ac:dyDescent="0.3">
      <c r="A150" s="116" t="s">
        <v>12</v>
      </c>
      <c r="B150" s="117"/>
      <c r="C150" s="117"/>
      <c r="D150" s="118"/>
      <c r="E150" s="53"/>
      <c r="F150" s="53"/>
      <c r="G150" s="53"/>
      <c r="H150" s="52">
        <f>SUM(H146:H149)</f>
        <v>0</v>
      </c>
      <c r="I150" s="54"/>
      <c r="J150" s="55"/>
      <c r="K150" s="54"/>
      <c r="L150" s="73"/>
      <c r="M150" s="74">
        <f>SUM(M146:M149)</f>
        <v>0</v>
      </c>
    </row>
    <row r="151" spans="1:13" s="15" customFormat="1" ht="37.5" customHeight="1" thickBot="1" x14ac:dyDescent="0.3">
      <c r="A151" s="21"/>
      <c r="B151" s="22"/>
      <c r="C151" s="22"/>
      <c r="D151" s="22"/>
      <c r="E151" s="23"/>
      <c r="F151" s="23"/>
      <c r="G151" s="23"/>
      <c r="H151" s="24"/>
      <c r="I151" s="23"/>
      <c r="J151" s="23"/>
      <c r="K151" s="23"/>
      <c r="L151" s="23"/>
      <c r="M151" s="25"/>
    </row>
    <row r="152" spans="1:13" s="15" customFormat="1" ht="37.5" customHeight="1" thickBot="1" x14ac:dyDescent="0.3">
      <c r="A152" s="100" t="s">
        <v>47</v>
      </c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  <c r="L152" s="101"/>
      <c r="M152" s="102"/>
    </row>
    <row r="153" spans="1:13" s="15" customFormat="1" ht="37.5" customHeight="1" x14ac:dyDescent="0.25">
      <c r="A153" s="103" t="s">
        <v>7</v>
      </c>
      <c r="B153" s="105" t="s">
        <v>8</v>
      </c>
      <c r="C153" s="106"/>
      <c r="D153" s="107"/>
      <c r="E153" s="111" t="s">
        <v>73</v>
      </c>
      <c r="F153" s="112"/>
      <c r="G153" s="80" t="s">
        <v>74</v>
      </c>
      <c r="H153" s="82" t="s">
        <v>75</v>
      </c>
      <c r="I153" s="84" t="s">
        <v>76</v>
      </c>
      <c r="J153" s="85"/>
      <c r="K153" s="86"/>
      <c r="L153" s="80" t="s">
        <v>77</v>
      </c>
      <c r="M153" s="87" t="s">
        <v>78</v>
      </c>
    </row>
    <row r="154" spans="1:13" s="15" customFormat="1" ht="122.25" customHeight="1" thickBot="1" x14ac:dyDescent="0.3">
      <c r="A154" s="104"/>
      <c r="B154" s="108"/>
      <c r="C154" s="109"/>
      <c r="D154" s="110"/>
      <c r="E154" s="62" t="s">
        <v>30</v>
      </c>
      <c r="F154" s="62" t="s">
        <v>31</v>
      </c>
      <c r="G154" s="81"/>
      <c r="H154" s="83"/>
      <c r="I154" s="66" t="s">
        <v>79</v>
      </c>
      <c r="J154" s="66" t="s">
        <v>80</v>
      </c>
      <c r="K154" s="66" t="s">
        <v>81</v>
      </c>
      <c r="L154" s="81"/>
      <c r="M154" s="88"/>
    </row>
    <row r="155" spans="1:13" s="15" customFormat="1" ht="19.5" customHeight="1" x14ac:dyDescent="0.25">
      <c r="A155" s="58"/>
      <c r="B155" s="113"/>
      <c r="C155" s="114"/>
      <c r="D155" s="115"/>
      <c r="E155" s="59"/>
      <c r="F155" s="59"/>
      <c r="G155" s="59"/>
      <c r="H155" s="60"/>
      <c r="I155" s="61"/>
      <c r="J155" s="61"/>
      <c r="K155" s="65"/>
      <c r="L155" s="65"/>
      <c r="M155" s="14"/>
    </row>
    <row r="156" spans="1:13" s="15" customFormat="1" ht="37.5" customHeight="1" x14ac:dyDescent="0.25">
      <c r="A156" s="16">
        <v>1</v>
      </c>
      <c r="B156" s="89" t="s">
        <v>27</v>
      </c>
      <c r="C156" s="90"/>
      <c r="D156" s="91"/>
      <c r="E156" s="17">
        <v>3300</v>
      </c>
      <c r="F156" s="17"/>
      <c r="G156" s="17">
        <v>500</v>
      </c>
      <c r="H156" s="51"/>
      <c r="I156" s="68"/>
      <c r="J156" s="68"/>
      <c r="K156" s="68"/>
      <c r="L156" s="68">
        <f>E156*I156+G156*K156</f>
        <v>0</v>
      </c>
      <c r="M156" s="72">
        <f>H156*L156</f>
        <v>0</v>
      </c>
    </row>
    <row r="157" spans="1:13" s="15" customFormat="1" ht="37.5" customHeight="1" x14ac:dyDescent="0.25">
      <c r="A157" s="16">
        <v>2</v>
      </c>
      <c r="B157" s="89" t="s">
        <v>28</v>
      </c>
      <c r="C157" s="90"/>
      <c r="D157" s="91"/>
      <c r="E157" s="17">
        <v>5800</v>
      </c>
      <c r="F157" s="17">
        <v>700</v>
      </c>
      <c r="G157" s="17">
        <v>500</v>
      </c>
      <c r="H157" s="51"/>
      <c r="I157" s="68"/>
      <c r="J157" s="68"/>
      <c r="K157" s="68"/>
      <c r="L157" s="68">
        <f>E157*I157+F157*J157+G157*K157</f>
        <v>0</v>
      </c>
      <c r="M157" s="72">
        <f t="shared" ref="M157:M158" si="12">H157*L157</f>
        <v>0</v>
      </c>
    </row>
    <row r="158" spans="1:13" s="15" customFormat="1" ht="37.5" customHeight="1" thickBot="1" x14ac:dyDescent="0.3">
      <c r="A158" s="16">
        <v>3</v>
      </c>
      <c r="B158" s="89" t="s">
        <v>29</v>
      </c>
      <c r="C158" s="90"/>
      <c r="D158" s="91"/>
      <c r="E158" s="17">
        <v>1800</v>
      </c>
      <c r="F158" s="17"/>
      <c r="G158" s="17">
        <v>500</v>
      </c>
      <c r="H158" s="51"/>
      <c r="I158" s="68"/>
      <c r="J158" s="68"/>
      <c r="K158" s="68"/>
      <c r="L158" s="68">
        <f>E158*I158+G158*K158</f>
        <v>0</v>
      </c>
      <c r="M158" s="72">
        <f t="shared" si="12"/>
        <v>0</v>
      </c>
    </row>
    <row r="159" spans="1:13" s="15" customFormat="1" ht="37.5" customHeight="1" thickBot="1" x14ac:dyDescent="0.3">
      <c r="A159" s="116" t="s">
        <v>12</v>
      </c>
      <c r="B159" s="117"/>
      <c r="C159" s="117"/>
      <c r="D159" s="118"/>
      <c r="E159" s="53"/>
      <c r="F159" s="53"/>
      <c r="G159" s="53"/>
      <c r="H159" s="52">
        <f>SUM(H156:H158)</f>
        <v>0</v>
      </c>
      <c r="I159" s="54"/>
      <c r="J159" s="55"/>
      <c r="K159" s="54"/>
      <c r="L159" s="73"/>
      <c r="M159" s="74">
        <f>SUM(M156:M158)</f>
        <v>0</v>
      </c>
    </row>
    <row r="160" spans="1:13" s="15" customFormat="1" ht="37.5" customHeight="1" thickBot="1" x14ac:dyDescent="0.3">
      <c r="A160" s="22"/>
      <c r="B160" s="22"/>
      <c r="C160" s="22"/>
      <c r="D160" s="22"/>
      <c r="E160" s="23"/>
      <c r="F160" s="23"/>
      <c r="G160" s="23"/>
      <c r="H160" s="24"/>
      <c r="I160" s="23"/>
      <c r="J160" s="23"/>
      <c r="K160" s="23"/>
      <c r="L160" s="23"/>
      <c r="M160" s="25"/>
    </row>
    <row r="161" spans="1:13" s="15" customFormat="1" ht="37.5" customHeight="1" thickBot="1" x14ac:dyDescent="0.3">
      <c r="A161" s="100" t="s">
        <v>48</v>
      </c>
      <c r="B161" s="101"/>
      <c r="C161" s="101"/>
      <c r="D161" s="101"/>
      <c r="E161" s="101"/>
      <c r="F161" s="101"/>
      <c r="G161" s="101"/>
      <c r="H161" s="101"/>
      <c r="I161" s="101"/>
      <c r="J161" s="101"/>
      <c r="K161" s="101"/>
      <c r="L161" s="101"/>
      <c r="M161" s="102"/>
    </row>
    <row r="162" spans="1:13" s="15" customFormat="1" ht="37.5" customHeight="1" x14ac:dyDescent="0.25">
      <c r="A162" s="103" t="s">
        <v>7</v>
      </c>
      <c r="B162" s="105" t="s">
        <v>8</v>
      </c>
      <c r="C162" s="106"/>
      <c r="D162" s="107"/>
      <c r="E162" s="111" t="s">
        <v>73</v>
      </c>
      <c r="F162" s="112"/>
      <c r="G162" s="80" t="s">
        <v>74</v>
      </c>
      <c r="H162" s="82" t="s">
        <v>75</v>
      </c>
      <c r="I162" s="84" t="s">
        <v>76</v>
      </c>
      <c r="J162" s="85"/>
      <c r="K162" s="86"/>
      <c r="L162" s="80" t="s">
        <v>77</v>
      </c>
      <c r="M162" s="87" t="s">
        <v>78</v>
      </c>
    </row>
    <row r="163" spans="1:13" s="15" customFormat="1" ht="127.5" customHeight="1" thickBot="1" x14ac:dyDescent="0.3">
      <c r="A163" s="104"/>
      <c r="B163" s="108"/>
      <c r="C163" s="109"/>
      <c r="D163" s="110"/>
      <c r="E163" s="62" t="s">
        <v>30</v>
      </c>
      <c r="F163" s="62" t="s">
        <v>31</v>
      </c>
      <c r="G163" s="81"/>
      <c r="H163" s="83"/>
      <c r="I163" s="66" t="s">
        <v>79</v>
      </c>
      <c r="J163" s="66" t="s">
        <v>80</v>
      </c>
      <c r="K163" s="66" t="s">
        <v>81</v>
      </c>
      <c r="L163" s="81"/>
      <c r="M163" s="88"/>
    </row>
    <row r="164" spans="1:13" s="15" customFormat="1" ht="24" customHeight="1" x14ac:dyDescent="0.25">
      <c r="A164" s="58"/>
      <c r="B164" s="113"/>
      <c r="C164" s="114"/>
      <c r="D164" s="115"/>
      <c r="E164" s="59"/>
      <c r="F164" s="59"/>
      <c r="G164" s="59"/>
      <c r="H164" s="60"/>
      <c r="I164" s="61"/>
      <c r="J164" s="61"/>
      <c r="K164" s="65"/>
      <c r="L164" s="65"/>
      <c r="M164" s="14"/>
    </row>
    <row r="165" spans="1:13" s="15" customFormat="1" ht="37.5" customHeight="1" x14ac:dyDescent="0.25">
      <c r="A165" s="16">
        <v>1</v>
      </c>
      <c r="B165" s="89" t="s">
        <v>27</v>
      </c>
      <c r="C165" s="90"/>
      <c r="D165" s="91"/>
      <c r="E165" s="17">
        <v>3300</v>
      </c>
      <c r="F165" s="17"/>
      <c r="G165" s="17">
        <v>500</v>
      </c>
      <c r="H165" s="51"/>
      <c r="I165" s="68"/>
      <c r="J165" s="68"/>
      <c r="K165" s="68"/>
      <c r="L165" s="68">
        <f>E165*I165+G165*K165</f>
        <v>0</v>
      </c>
      <c r="M165" s="72">
        <f>H165*L165</f>
        <v>0</v>
      </c>
    </row>
    <row r="166" spans="1:13" s="15" customFormat="1" ht="37.5" customHeight="1" x14ac:dyDescent="0.25">
      <c r="A166" s="16">
        <v>2</v>
      </c>
      <c r="B166" s="89" t="s">
        <v>28</v>
      </c>
      <c r="C166" s="90"/>
      <c r="D166" s="91"/>
      <c r="E166" s="17">
        <v>5800</v>
      </c>
      <c r="F166" s="17">
        <v>700</v>
      </c>
      <c r="G166" s="17">
        <v>500</v>
      </c>
      <c r="H166" s="51"/>
      <c r="I166" s="68"/>
      <c r="J166" s="68"/>
      <c r="K166" s="68"/>
      <c r="L166" s="68">
        <f>E166*I166+F166*J166+G166*K166</f>
        <v>0</v>
      </c>
      <c r="M166" s="72">
        <f t="shared" ref="M166:M167" si="13">H166*L166</f>
        <v>0</v>
      </c>
    </row>
    <row r="167" spans="1:13" s="15" customFormat="1" ht="37.5" customHeight="1" thickBot="1" x14ac:dyDescent="0.3">
      <c r="A167" s="16">
        <v>3</v>
      </c>
      <c r="B167" s="89" t="s">
        <v>29</v>
      </c>
      <c r="C167" s="90"/>
      <c r="D167" s="91"/>
      <c r="E167" s="17">
        <v>1800</v>
      </c>
      <c r="F167" s="17"/>
      <c r="G167" s="17">
        <v>500</v>
      </c>
      <c r="H167" s="51"/>
      <c r="I167" s="68"/>
      <c r="J167" s="68"/>
      <c r="K167" s="68"/>
      <c r="L167" s="68">
        <f>E167*I167+G167*K167</f>
        <v>0</v>
      </c>
      <c r="M167" s="72">
        <f t="shared" si="13"/>
        <v>0</v>
      </c>
    </row>
    <row r="168" spans="1:13" s="15" customFormat="1" ht="37.5" customHeight="1" thickBot="1" x14ac:dyDescent="0.3">
      <c r="A168" s="116" t="s">
        <v>12</v>
      </c>
      <c r="B168" s="117"/>
      <c r="C168" s="117"/>
      <c r="D168" s="118"/>
      <c r="E168" s="53"/>
      <c r="F168" s="53"/>
      <c r="G168" s="53"/>
      <c r="H168" s="52">
        <f>SUM(H165:H167)</f>
        <v>0</v>
      </c>
      <c r="I168" s="54"/>
      <c r="J168" s="55"/>
      <c r="K168" s="54"/>
      <c r="L168" s="73"/>
      <c r="M168" s="74">
        <f>SUM(M165:M167)</f>
        <v>0</v>
      </c>
    </row>
    <row r="169" spans="1:13" s="15" customFormat="1" ht="37.5" customHeight="1" thickBot="1" x14ac:dyDescent="0.3">
      <c r="A169" s="22"/>
      <c r="B169" s="22"/>
      <c r="C169" s="22"/>
      <c r="D169" s="22"/>
      <c r="E169" s="23"/>
      <c r="F169" s="23"/>
      <c r="G169" s="23"/>
      <c r="H169" s="24"/>
      <c r="I169" s="23"/>
      <c r="J169" s="23"/>
      <c r="K169" s="23"/>
      <c r="L169" s="23"/>
      <c r="M169" s="25"/>
    </row>
    <row r="170" spans="1:13" s="15" customFormat="1" ht="37.5" customHeight="1" thickBot="1" x14ac:dyDescent="0.3">
      <c r="A170" s="100" t="s">
        <v>49</v>
      </c>
      <c r="B170" s="101"/>
      <c r="C170" s="101"/>
      <c r="D170" s="101"/>
      <c r="E170" s="101"/>
      <c r="F170" s="101"/>
      <c r="G170" s="101"/>
      <c r="H170" s="101"/>
      <c r="I170" s="101"/>
      <c r="J170" s="101"/>
      <c r="K170" s="101"/>
      <c r="L170" s="101"/>
      <c r="M170" s="102"/>
    </row>
    <row r="171" spans="1:13" s="15" customFormat="1" ht="37.5" customHeight="1" x14ac:dyDescent="0.25">
      <c r="A171" s="103" t="s">
        <v>7</v>
      </c>
      <c r="B171" s="105" t="s">
        <v>8</v>
      </c>
      <c r="C171" s="106"/>
      <c r="D171" s="107"/>
      <c r="E171" s="111" t="s">
        <v>73</v>
      </c>
      <c r="F171" s="112"/>
      <c r="G171" s="80" t="s">
        <v>74</v>
      </c>
      <c r="H171" s="82" t="s">
        <v>75</v>
      </c>
      <c r="I171" s="84" t="s">
        <v>76</v>
      </c>
      <c r="J171" s="85"/>
      <c r="K171" s="86"/>
      <c r="L171" s="80" t="s">
        <v>77</v>
      </c>
      <c r="M171" s="87" t="s">
        <v>78</v>
      </c>
    </row>
    <row r="172" spans="1:13" s="15" customFormat="1" ht="132.75" customHeight="1" thickBot="1" x14ac:dyDescent="0.3">
      <c r="A172" s="104"/>
      <c r="B172" s="108"/>
      <c r="C172" s="109"/>
      <c r="D172" s="110"/>
      <c r="E172" s="62" t="s">
        <v>30</v>
      </c>
      <c r="F172" s="62" t="s">
        <v>31</v>
      </c>
      <c r="G172" s="81"/>
      <c r="H172" s="83"/>
      <c r="I172" s="66" t="s">
        <v>79</v>
      </c>
      <c r="J172" s="66" t="s">
        <v>80</v>
      </c>
      <c r="K172" s="66" t="s">
        <v>81</v>
      </c>
      <c r="L172" s="81"/>
      <c r="M172" s="88"/>
    </row>
    <row r="173" spans="1:13" s="15" customFormat="1" ht="25.5" customHeight="1" x14ac:dyDescent="0.25">
      <c r="A173" s="58"/>
      <c r="B173" s="113"/>
      <c r="C173" s="114"/>
      <c r="D173" s="115"/>
      <c r="E173" s="59"/>
      <c r="F173" s="59"/>
      <c r="G173" s="59"/>
      <c r="H173" s="60"/>
      <c r="I173" s="61"/>
      <c r="J173" s="61"/>
      <c r="K173" s="65"/>
      <c r="L173" s="65"/>
      <c r="M173" s="14"/>
    </row>
    <row r="174" spans="1:13" s="15" customFormat="1" ht="37.5" customHeight="1" x14ac:dyDescent="0.25">
      <c r="A174" s="16">
        <v>1</v>
      </c>
      <c r="B174" s="89" t="s">
        <v>27</v>
      </c>
      <c r="C174" s="90"/>
      <c r="D174" s="91"/>
      <c r="E174" s="17">
        <v>3100</v>
      </c>
      <c r="F174" s="17"/>
      <c r="G174" s="17">
        <v>500</v>
      </c>
      <c r="H174" s="51"/>
      <c r="I174" s="68"/>
      <c r="J174" s="68"/>
      <c r="K174" s="68"/>
      <c r="L174" s="68">
        <f>E174*I174+G174*K174</f>
        <v>0</v>
      </c>
      <c r="M174" s="72">
        <f>H174*L174</f>
        <v>0</v>
      </c>
    </row>
    <row r="175" spans="1:13" s="15" customFormat="1" ht="37.5" customHeight="1" x14ac:dyDescent="0.25">
      <c r="A175" s="16">
        <v>2</v>
      </c>
      <c r="B175" s="89" t="s">
        <v>28</v>
      </c>
      <c r="C175" s="90"/>
      <c r="D175" s="91"/>
      <c r="E175" s="17">
        <v>5400</v>
      </c>
      <c r="F175" s="17">
        <v>700</v>
      </c>
      <c r="G175" s="17">
        <v>500</v>
      </c>
      <c r="H175" s="51"/>
      <c r="I175" s="68"/>
      <c r="J175" s="68"/>
      <c r="K175" s="68"/>
      <c r="L175" s="68">
        <f>E175*I175+F175*J175+G175*K175</f>
        <v>0</v>
      </c>
      <c r="M175" s="72">
        <f t="shared" ref="M175:M176" si="14">H175*L175</f>
        <v>0</v>
      </c>
    </row>
    <row r="176" spans="1:13" s="15" customFormat="1" ht="37.5" customHeight="1" thickBot="1" x14ac:dyDescent="0.3">
      <c r="A176" s="16">
        <v>3</v>
      </c>
      <c r="B176" s="89" t="s">
        <v>29</v>
      </c>
      <c r="C176" s="90"/>
      <c r="D176" s="91"/>
      <c r="E176" s="17">
        <v>1800</v>
      </c>
      <c r="F176" s="17"/>
      <c r="G176" s="17">
        <v>500</v>
      </c>
      <c r="H176" s="51"/>
      <c r="I176" s="68"/>
      <c r="J176" s="68"/>
      <c r="K176" s="68"/>
      <c r="L176" s="68">
        <f>E176*I176+G176*K176</f>
        <v>0</v>
      </c>
      <c r="M176" s="72">
        <f t="shared" si="14"/>
        <v>0</v>
      </c>
    </row>
    <row r="177" spans="1:13" s="15" customFormat="1" ht="37.5" customHeight="1" thickBot="1" x14ac:dyDescent="0.3">
      <c r="A177" s="116" t="s">
        <v>12</v>
      </c>
      <c r="B177" s="117"/>
      <c r="C177" s="117"/>
      <c r="D177" s="118"/>
      <c r="E177" s="53"/>
      <c r="F177" s="53"/>
      <c r="G177" s="53"/>
      <c r="H177" s="52">
        <f>SUM(H174:H176)</f>
        <v>0</v>
      </c>
      <c r="I177" s="54"/>
      <c r="J177" s="55"/>
      <c r="K177" s="54"/>
      <c r="L177" s="73"/>
      <c r="M177" s="74">
        <f>SUM(M174:M176)</f>
        <v>0</v>
      </c>
    </row>
    <row r="178" spans="1:13" s="15" customFormat="1" ht="37.5" customHeight="1" thickBot="1" x14ac:dyDescent="0.3">
      <c r="A178" s="22"/>
      <c r="B178" s="22"/>
      <c r="C178" s="22"/>
      <c r="D178" s="22"/>
      <c r="E178" s="23"/>
      <c r="F178" s="23"/>
      <c r="G178" s="23"/>
      <c r="H178" s="24"/>
      <c r="I178" s="23"/>
      <c r="J178" s="23"/>
      <c r="K178" s="23"/>
      <c r="L178" s="23"/>
      <c r="M178" s="25"/>
    </row>
    <row r="179" spans="1:13" s="15" customFormat="1" ht="37.5" customHeight="1" thickBot="1" x14ac:dyDescent="0.3">
      <c r="A179" s="100" t="s">
        <v>50</v>
      </c>
      <c r="B179" s="101"/>
      <c r="C179" s="101"/>
      <c r="D179" s="101"/>
      <c r="E179" s="101"/>
      <c r="F179" s="101"/>
      <c r="G179" s="101"/>
      <c r="H179" s="101"/>
      <c r="I179" s="101"/>
      <c r="J179" s="101"/>
      <c r="K179" s="101"/>
      <c r="L179" s="101"/>
      <c r="M179" s="102"/>
    </row>
    <row r="180" spans="1:13" s="15" customFormat="1" ht="37.5" customHeight="1" x14ac:dyDescent="0.25">
      <c r="A180" s="103" t="s">
        <v>7</v>
      </c>
      <c r="B180" s="105" t="s">
        <v>8</v>
      </c>
      <c r="C180" s="106"/>
      <c r="D180" s="107"/>
      <c r="E180" s="111" t="s">
        <v>73</v>
      </c>
      <c r="F180" s="112"/>
      <c r="G180" s="80" t="s">
        <v>74</v>
      </c>
      <c r="H180" s="82" t="s">
        <v>75</v>
      </c>
      <c r="I180" s="84" t="s">
        <v>76</v>
      </c>
      <c r="J180" s="85"/>
      <c r="K180" s="86"/>
      <c r="L180" s="80" t="s">
        <v>77</v>
      </c>
      <c r="M180" s="87" t="s">
        <v>78</v>
      </c>
    </row>
    <row r="181" spans="1:13" s="15" customFormat="1" ht="126" customHeight="1" thickBot="1" x14ac:dyDescent="0.3">
      <c r="A181" s="104"/>
      <c r="B181" s="108"/>
      <c r="C181" s="109"/>
      <c r="D181" s="110"/>
      <c r="E181" s="62" t="s">
        <v>30</v>
      </c>
      <c r="F181" s="62" t="s">
        <v>31</v>
      </c>
      <c r="G181" s="81"/>
      <c r="H181" s="83"/>
      <c r="I181" s="66" t="s">
        <v>79</v>
      </c>
      <c r="J181" s="66" t="s">
        <v>80</v>
      </c>
      <c r="K181" s="66" t="s">
        <v>81</v>
      </c>
      <c r="L181" s="81"/>
      <c r="M181" s="88"/>
    </row>
    <row r="182" spans="1:13" s="15" customFormat="1" ht="24" customHeight="1" x14ac:dyDescent="0.25">
      <c r="A182" s="58"/>
      <c r="B182" s="113"/>
      <c r="C182" s="114"/>
      <c r="D182" s="115"/>
      <c r="E182" s="59"/>
      <c r="F182" s="59"/>
      <c r="G182" s="59"/>
      <c r="H182" s="60"/>
      <c r="I182" s="61"/>
      <c r="J182" s="61"/>
      <c r="K182" s="65"/>
      <c r="L182" s="65"/>
      <c r="M182" s="14"/>
    </row>
    <row r="183" spans="1:13" s="15" customFormat="1" ht="37.5" customHeight="1" x14ac:dyDescent="0.25">
      <c r="A183" s="16">
        <v>1</v>
      </c>
      <c r="B183" s="89" t="s">
        <v>27</v>
      </c>
      <c r="C183" s="90"/>
      <c r="D183" s="91"/>
      <c r="E183" s="17">
        <v>3300</v>
      </c>
      <c r="F183" s="17"/>
      <c r="G183" s="17">
        <v>500</v>
      </c>
      <c r="H183" s="51"/>
      <c r="I183" s="68"/>
      <c r="J183" s="68"/>
      <c r="K183" s="68"/>
      <c r="L183" s="68">
        <f>E183*I183+G183*K183</f>
        <v>0</v>
      </c>
      <c r="M183" s="72">
        <f>H183*L183</f>
        <v>0</v>
      </c>
    </row>
    <row r="184" spans="1:13" s="15" customFormat="1" ht="37.5" customHeight="1" x14ac:dyDescent="0.25">
      <c r="A184" s="16">
        <v>2</v>
      </c>
      <c r="B184" s="89" t="s">
        <v>28</v>
      </c>
      <c r="C184" s="90"/>
      <c r="D184" s="91"/>
      <c r="E184" s="17">
        <v>5800</v>
      </c>
      <c r="F184" s="17">
        <v>700</v>
      </c>
      <c r="G184" s="17">
        <v>500</v>
      </c>
      <c r="H184" s="51"/>
      <c r="I184" s="68"/>
      <c r="J184" s="68"/>
      <c r="K184" s="68"/>
      <c r="L184" s="68">
        <f>E184*I184+F184*J184+G184*K184</f>
        <v>0</v>
      </c>
      <c r="M184" s="72">
        <f t="shared" ref="M184:M186" si="15">H184*L184</f>
        <v>0</v>
      </c>
    </row>
    <row r="185" spans="1:13" s="15" customFormat="1" ht="37.5" customHeight="1" x14ac:dyDescent="0.25">
      <c r="A185" s="16" t="s">
        <v>63</v>
      </c>
      <c r="B185" s="89" t="s">
        <v>28</v>
      </c>
      <c r="C185" s="90"/>
      <c r="D185" s="91"/>
      <c r="E185" s="17">
        <v>5800</v>
      </c>
      <c r="F185" s="17">
        <v>1400</v>
      </c>
      <c r="G185" s="17">
        <v>500</v>
      </c>
      <c r="H185" s="51"/>
      <c r="I185" s="68"/>
      <c r="J185" s="68"/>
      <c r="K185" s="68"/>
      <c r="L185" s="68">
        <f>E185*I185+F185*J185+G185*K185</f>
        <v>0</v>
      </c>
      <c r="M185" s="72">
        <f t="shared" si="15"/>
        <v>0</v>
      </c>
    </row>
    <row r="186" spans="1:13" s="15" customFormat="1" ht="37.5" customHeight="1" thickBot="1" x14ac:dyDescent="0.3">
      <c r="A186" s="16">
        <v>3</v>
      </c>
      <c r="B186" s="89" t="s">
        <v>29</v>
      </c>
      <c r="C186" s="90"/>
      <c r="D186" s="91"/>
      <c r="E186" s="17">
        <v>1800</v>
      </c>
      <c r="F186" s="17"/>
      <c r="G186" s="17">
        <v>500</v>
      </c>
      <c r="H186" s="51"/>
      <c r="I186" s="68"/>
      <c r="J186" s="68"/>
      <c r="K186" s="68"/>
      <c r="L186" s="68">
        <f>E186*I186+G186*K186</f>
        <v>0</v>
      </c>
      <c r="M186" s="72">
        <f t="shared" si="15"/>
        <v>0</v>
      </c>
    </row>
    <row r="187" spans="1:13" s="15" customFormat="1" ht="37.5" customHeight="1" thickBot="1" x14ac:dyDescent="0.3">
      <c r="A187" s="116" t="s">
        <v>12</v>
      </c>
      <c r="B187" s="117"/>
      <c r="C187" s="117"/>
      <c r="D187" s="118"/>
      <c r="E187" s="53"/>
      <c r="F187" s="53"/>
      <c r="G187" s="53"/>
      <c r="H187" s="52">
        <f>SUM(H183:H186)</f>
        <v>0</v>
      </c>
      <c r="I187" s="54"/>
      <c r="J187" s="55"/>
      <c r="K187" s="54"/>
      <c r="L187" s="73"/>
      <c r="M187" s="74">
        <f>SUM(M183:M186)</f>
        <v>0</v>
      </c>
    </row>
    <row r="188" spans="1:13" s="15" customFormat="1" ht="37.5" customHeight="1" thickBot="1" x14ac:dyDescent="0.3">
      <c r="A188" s="35"/>
      <c r="B188" s="36"/>
      <c r="C188" s="36"/>
      <c r="D188" s="36"/>
      <c r="E188" s="36"/>
      <c r="F188" s="36"/>
      <c r="G188" s="36"/>
      <c r="H188" s="24"/>
      <c r="I188" s="25"/>
      <c r="J188" s="25"/>
      <c r="K188" s="25"/>
      <c r="L188" s="25"/>
      <c r="M188" s="25"/>
    </row>
    <row r="189" spans="1:13" s="15" customFormat="1" ht="37.5" customHeight="1" thickBot="1" x14ac:dyDescent="0.3">
      <c r="A189" s="100" t="s">
        <v>59</v>
      </c>
      <c r="B189" s="101"/>
      <c r="C189" s="101"/>
      <c r="D189" s="101"/>
      <c r="E189" s="101"/>
      <c r="F189" s="101"/>
      <c r="G189" s="101"/>
      <c r="H189" s="101"/>
      <c r="I189" s="101"/>
      <c r="J189" s="101"/>
      <c r="K189" s="101"/>
      <c r="L189" s="101"/>
      <c r="M189" s="102"/>
    </row>
    <row r="190" spans="1:13" s="15" customFormat="1" ht="37.5" customHeight="1" x14ac:dyDescent="0.25">
      <c r="A190" s="103" t="s">
        <v>7</v>
      </c>
      <c r="B190" s="105" t="s">
        <v>8</v>
      </c>
      <c r="C190" s="106"/>
      <c r="D190" s="107"/>
      <c r="E190" s="111" t="s">
        <v>73</v>
      </c>
      <c r="F190" s="112"/>
      <c r="G190" s="80" t="s">
        <v>74</v>
      </c>
      <c r="H190" s="82" t="s">
        <v>75</v>
      </c>
      <c r="I190" s="84" t="s">
        <v>76</v>
      </c>
      <c r="J190" s="85"/>
      <c r="K190" s="86"/>
      <c r="L190" s="80" t="s">
        <v>77</v>
      </c>
      <c r="M190" s="87" t="s">
        <v>78</v>
      </c>
    </row>
    <row r="191" spans="1:13" s="15" customFormat="1" ht="138" customHeight="1" thickBot="1" x14ac:dyDescent="0.3">
      <c r="A191" s="104"/>
      <c r="B191" s="108"/>
      <c r="C191" s="109"/>
      <c r="D191" s="110"/>
      <c r="E191" s="62" t="s">
        <v>30</v>
      </c>
      <c r="F191" s="62" t="s">
        <v>31</v>
      </c>
      <c r="G191" s="81"/>
      <c r="H191" s="83"/>
      <c r="I191" s="66" t="s">
        <v>79</v>
      </c>
      <c r="J191" s="66" t="s">
        <v>80</v>
      </c>
      <c r="K191" s="66" t="s">
        <v>81</v>
      </c>
      <c r="L191" s="81"/>
      <c r="M191" s="88"/>
    </row>
    <row r="192" spans="1:13" s="15" customFormat="1" ht="22.5" customHeight="1" x14ac:dyDescent="0.25">
      <c r="A192" s="58"/>
      <c r="B192" s="113"/>
      <c r="C192" s="114"/>
      <c r="D192" s="115"/>
      <c r="E192" s="59"/>
      <c r="F192" s="59"/>
      <c r="G192" s="59"/>
      <c r="H192" s="60"/>
      <c r="I192" s="61"/>
      <c r="J192" s="61"/>
      <c r="K192" s="65"/>
      <c r="L192" s="65"/>
      <c r="M192" s="14"/>
    </row>
    <row r="193" spans="1:13" s="15" customFormat="1" ht="37.5" customHeight="1" x14ac:dyDescent="0.25">
      <c r="A193" s="16">
        <v>1</v>
      </c>
      <c r="B193" s="89" t="s">
        <v>27</v>
      </c>
      <c r="C193" s="90"/>
      <c r="D193" s="91"/>
      <c r="E193" s="17">
        <v>3300</v>
      </c>
      <c r="F193" s="17"/>
      <c r="G193" s="17">
        <v>500</v>
      </c>
      <c r="H193" s="51"/>
      <c r="I193" s="68"/>
      <c r="J193" s="68"/>
      <c r="K193" s="68"/>
      <c r="L193" s="68">
        <f>E193*I193+G193*K193</f>
        <v>0</v>
      </c>
      <c r="M193" s="72">
        <f>H193*L193</f>
        <v>0</v>
      </c>
    </row>
    <row r="194" spans="1:13" s="15" customFormat="1" ht="37.5" customHeight="1" x14ac:dyDescent="0.25">
      <c r="A194" s="16">
        <v>2</v>
      </c>
      <c r="B194" s="89" t="s">
        <v>28</v>
      </c>
      <c r="C194" s="90"/>
      <c r="D194" s="91"/>
      <c r="E194" s="17">
        <v>5800</v>
      </c>
      <c r="F194" s="17">
        <v>700</v>
      </c>
      <c r="G194" s="17">
        <v>500</v>
      </c>
      <c r="H194" s="51"/>
      <c r="I194" s="68"/>
      <c r="J194" s="68"/>
      <c r="K194" s="68"/>
      <c r="L194" s="68">
        <f>E194*I194+F194*J194+G194*K194</f>
        <v>0</v>
      </c>
      <c r="M194" s="72">
        <f t="shared" ref="M194:M195" si="16">H194*L194</f>
        <v>0</v>
      </c>
    </row>
    <row r="195" spans="1:13" s="15" customFormat="1" ht="37.5" customHeight="1" thickBot="1" x14ac:dyDescent="0.3">
      <c r="A195" s="16">
        <v>3</v>
      </c>
      <c r="B195" s="89" t="s">
        <v>29</v>
      </c>
      <c r="C195" s="90"/>
      <c r="D195" s="91"/>
      <c r="E195" s="17">
        <v>1800</v>
      </c>
      <c r="F195" s="17"/>
      <c r="G195" s="17">
        <v>500</v>
      </c>
      <c r="H195" s="51"/>
      <c r="I195" s="68"/>
      <c r="J195" s="68"/>
      <c r="K195" s="68"/>
      <c r="L195" s="68">
        <f>E195*I195+G195*K195</f>
        <v>0</v>
      </c>
      <c r="M195" s="72">
        <f t="shared" si="16"/>
        <v>0</v>
      </c>
    </row>
    <row r="196" spans="1:13" s="15" customFormat="1" ht="37.5" customHeight="1" thickBot="1" x14ac:dyDescent="0.3">
      <c r="A196" s="116" t="s">
        <v>12</v>
      </c>
      <c r="B196" s="117"/>
      <c r="C196" s="117"/>
      <c r="D196" s="118"/>
      <c r="E196" s="53"/>
      <c r="F196" s="53"/>
      <c r="G196" s="53"/>
      <c r="H196" s="52">
        <f>SUM(H193:H195)</f>
        <v>0</v>
      </c>
      <c r="I196" s="54"/>
      <c r="J196" s="55"/>
      <c r="K196" s="54"/>
      <c r="L196" s="73"/>
      <c r="M196" s="74">
        <f>SUM(M193:M195)</f>
        <v>0</v>
      </c>
    </row>
    <row r="197" spans="1:13" s="15" customFormat="1" ht="37.5" customHeight="1" thickBot="1" x14ac:dyDescent="0.3">
      <c r="A197" s="35"/>
      <c r="B197" s="36"/>
      <c r="C197" s="36"/>
      <c r="D197" s="36"/>
      <c r="E197" s="36"/>
      <c r="F197" s="36"/>
      <c r="G197" s="36"/>
      <c r="H197" s="24"/>
      <c r="I197" s="25"/>
      <c r="J197" s="25"/>
      <c r="K197" s="25"/>
      <c r="L197" s="25"/>
      <c r="M197" s="25"/>
    </row>
    <row r="198" spans="1:13" s="15" customFormat="1" ht="37.5" customHeight="1" thickBot="1" x14ac:dyDescent="0.3">
      <c r="A198" s="100" t="s">
        <v>62</v>
      </c>
      <c r="B198" s="101"/>
      <c r="C198" s="101"/>
      <c r="D198" s="101"/>
      <c r="E198" s="101"/>
      <c r="F198" s="101"/>
      <c r="G198" s="101"/>
      <c r="H198" s="101"/>
      <c r="I198" s="101"/>
      <c r="J198" s="101"/>
      <c r="K198" s="101"/>
      <c r="L198" s="101"/>
      <c r="M198" s="102"/>
    </row>
    <row r="199" spans="1:13" s="15" customFormat="1" ht="37.5" customHeight="1" x14ac:dyDescent="0.25">
      <c r="A199" s="103" t="s">
        <v>7</v>
      </c>
      <c r="B199" s="105" t="s">
        <v>8</v>
      </c>
      <c r="C199" s="106"/>
      <c r="D199" s="107"/>
      <c r="E199" s="111" t="s">
        <v>73</v>
      </c>
      <c r="F199" s="112"/>
      <c r="G199" s="80" t="s">
        <v>74</v>
      </c>
      <c r="H199" s="82" t="s">
        <v>75</v>
      </c>
      <c r="I199" s="84" t="s">
        <v>76</v>
      </c>
      <c r="J199" s="85"/>
      <c r="K199" s="86"/>
      <c r="L199" s="80" t="s">
        <v>77</v>
      </c>
      <c r="M199" s="87" t="s">
        <v>78</v>
      </c>
    </row>
    <row r="200" spans="1:13" s="15" customFormat="1" ht="131.25" customHeight="1" thickBot="1" x14ac:dyDescent="0.3">
      <c r="A200" s="104"/>
      <c r="B200" s="108"/>
      <c r="C200" s="109"/>
      <c r="D200" s="110"/>
      <c r="E200" s="62" t="s">
        <v>30</v>
      </c>
      <c r="F200" s="62" t="s">
        <v>31</v>
      </c>
      <c r="G200" s="81"/>
      <c r="H200" s="83"/>
      <c r="I200" s="66" t="s">
        <v>79</v>
      </c>
      <c r="J200" s="66" t="s">
        <v>80</v>
      </c>
      <c r="K200" s="66" t="s">
        <v>81</v>
      </c>
      <c r="L200" s="81"/>
      <c r="M200" s="88"/>
    </row>
    <row r="201" spans="1:13" s="15" customFormat="1" ht="24" customHeight="1" x14ac:dyDescent="0.25">
      <c r="A201" s="58"/>
      <c r="B201" s="113"/>
      <c r="C201" s="114"/>
      <c r="D201" s="115"/>
      <c r="E201" s="59"/>
      <c r="F201" s="59"/>
      <c r="G201" s="59"/>
      <c r="H201" s="60"/>
      <c r="I201" s="61"/>
      <c r="J201" s="61"/>
      <c r="K201" s="65"/>
      <c r="L201" s="65"/>
      <c r="M201" s="14"/>
    </row>
    <row r="202" spans="1:13" s="15" customFormat="1" ht="37.5" customHeight="1" x14ac:dyDescent="0.25">
      <c r="A202" s="16">
        <v>1</v>
      </c>
      <c r="B202" s="89" t="s">
        <v>27</v>
      </c>
      <c r="C202" s="90"/>
      <c r="D202" s="91"/>
      <c r="E202" s="17">
        <v>3300</v>
      </c>
      <c r="F202" s="17"/>
      <c r="G202" s="17">
        <v>500</v>
      </c>
      <c r="H202" s="51"/>
      <c r="I202" s="68"/>
      <c r="J202" s="68"/>
      <c r="K202" s="68"/>
      <c r="L202" s="68">
        <f>E202*I202+G202*K202</f>
        <v>0</v>
      </c>
      <c r="M202" s="72">
        <f>H202*L202</f>
        <v>0</v>
      </c>
    </row>
    <row r="203" spans="1:13" s="15" customFormat="1" ht="37.5" customHeight="1" x14ac:dyDescent="0.25">
      <c r="A203" s="16">
        <v>2</v>
      </c>
      <c r="B203" s="89" t="s">
        <v>28</v>
      </c>
      <c r="C203" s="90"/>
      <c r="D203" s="91"/>
      <c r="E203" s="17">
        <v>5800</v>
      </c>
      <c r="F203" s="17">
        <v>1400</v>
      </c>
      <c r="G203" s="17">
        <v>500</v>
      </c>
      <c r="H203" s="51"/>
      <c r="I203" s="68"/>
      <c r="J203" s="68"/>
      <c r="K203" s="68"/>
      <c r="L203" s="68">
        <f>E203*I203+F203*J203+G203*K203</f>
        <v>0</v>
      </c>
      <c r="M203" s="72">
        <f>H203*L203</f>
        <v>0</v>
      </c>
    </row>
    <row r="204" spans="1:13" s="15" customFormat="1" ht="37.5" customHeight="1" thickBot="1" x14ac:dyDescent="0.3">
      <c r="A204" s="16">
        <v>3</v>
      </c>
      <c r="B204" s="89" t="s">
        <v>29</v>
      </c>
      <c r="C204" s="90"/>
      <c r="D204" s="91"/>
      <c r="E204" s="17">
        <v>1800</v>
      </c>
      <c r="F204" s="17"/>
      <c r="G204" s="17">
        <v>500</v>
      </c>
      <c r="H204" s="51"/>
      <c r="I204" s="68"/>
      <c r="J204" s="68"/>
      <c r="K204" s="68"/>
      <c r="L204" s="68">
        <f>E204*I204+G204*K204</f>
        <v>0</v>
      </c>
      <c r="M204" s="72">
        <f t="shared" ref="M204" si="17">H204*L204</f>
        <v>0</v>
      </c>
    </row>
    <row r="205" spans="1:13" s="15" customFormat="1" ht="37.5" customHeight="1" thickBot="1" x14ac:dyDescent="0.3">
      <c r="A205" s="116" t="s">
        <v>12</v>
      </c>
      <c r="B205" s="117"/>
      <c r="C205" s="117"/>
      <c r="D205" s="118"/>
      <c r="E205" s="53"/>
      <c r="F205" s="53"/>
      <c r="G205" s="53"/>
      <c r="H205" s="52">
        <f>SUM(H202:H204)</f>
        <v>0</v>
      </c>
      <c r="I205" s="54"/>
      <c r="J205" s="55"/>
      <c r="K205" s="54"/>
      <c r="L205" s="73"/>
      <c r="M205" s="74">
        <f>SUM(M202:M204)</f>
        <v>0</v>
      </c>
    </row>
    <row r="206" spans="1:13" s="15" customFormat="1" ht="37.5" customHeight="1" x14ac:dyDescent="0.25">
      <c r="A206" s="35"/>
      <c r="B206" s="36"/>
      <c r="C206" s="36"/>
      <c r="D206" s="36"/>
      <c r="E206" s="36"/>
      <c r="F206" s="36"/>
      <c r="G206" s="36"/>
      <c r="H206" s="24"/>
      <c r="I206" s="25"/>
      <c r="J206" s="25"/>
      <c r="K206" s="25"/>
      <c r="L206" s="25"/>
      <c r="M206" s="25"/>
    </row>
    <row r="207" spans="1:13" ht="15.75" customHeight="1" x14ac:dyDescent="0.2">
      <c r="A207" s="122" t="s">
        <v>64</v>
      </c>
      <c r="B207" s="122"/>
      <c r="C207" s="122"/>
      <c r="D207" s="122"/>
      <c r="E207" s="122"/>
      <c r="F207" s="122"/>
      <c r="G207" s="122"/>
      <c r="H207" s="122"/>
      <c r="I207" s="122"/>
      <c r="J207" s="122"/>
      <c r="K207" s="122"/>
      <c r="L207" s="122"/>
      <c r="M207" s="122"/>
    </row>
    <row r="208" spans="1:13" ht="41.25" customHeight="1" x14ac:dyDescent="0.2">
      <c r="A208" s="122"/>
      <c r="B208" s="122"/>
      <c r="C208" s="122"/>
      <c r="D208" s="122"/>
      <c r="E208" s="122"/>
      <c r="F208" s="122"/>
      <c r="G208" s="122"/>
      <c r="H208" s="122"/>
      <c r="I208" s="122"/>
      <c r="J208" s="122"/>
      <c r="K208" s="122"/>
      <c r="L208" s="122"/>
      <c r="M208" s="122"/>
    </row>
    <row r="209" spans="1:13" ht="21.75" customHeight="1" x14ac:dyDescent="0.3">
      <c r="A209" s="37" t="s">
        <v>13</v>
      </c>
      <c r="B209" s="38"/>
      <c r="C209" s="38"/>
      <c r="D209" s="38"/>
      <c r="E209" s="38"/>
      <c r="F209" s="38"/>
      <c r="G209" s="38"/>
      <c r="H209" s="39"/>
      <c r="I209" s="40"/>
      <c r="J209" s="41"/>
      <c r="K209" s="41"/>
      <c r="L209" s="41"/>
      <c r="M209" s="41"/>
    </row>
    <row r="210" spans="1:13" ht="20.25" customHeight="1" x14ac:dyDescent="0.3">
      <c r="A210" s="37" t="s">
        <v>65</v>
      </c>
      <c r="B210" s="38"/>
      <c r="C210" s="38"/>
      <c r="D210" s="38"/>
      <c r="E210" s="38"/>
      <c r="F210" s="38"/>
      <c r="G210" s="38"/>
      <c r="H210" s="39"/>
      <c r="I210" s="40"/>
      <c r="J210" s="41"/>
      <c r="K210" s="41"/>
      <c r="L210" s="41"/>
      <c r="M210" s="41"/>
    </row>
    <row r="211" spans="1:13" ht="15.75" customHeight="1" x14ac:dyDescent="0.3">
      <c r="A211" s="37"/>
      <c r="B211" s="38"/>
      <c r="C211" s="38"/>
      <c r="D211" s="38"/>
      <c r="E211" s="38"/>
      <c r="F211" s="38"/>
      <c r="G211" s="38"/>
      <c r="H211" s="39"/>
      <c r="I211" s="40"/>
      <c r="J211" s="41"/>
      <c r="K211" s="41"/>
      <c r="L211" s="41"/>
      <c r="M211" s="41"/>
    </row>
    <row r="212" spans="1:13" ht="70.5" customHeight="1" x14ac:dyDescent="0.3">
      <c r="A212" s="42"/>
      <c r="B212" s="42"/>
      <c r="C212" s="42"/>
      <c r="D212" s="42"/>
      <c r="E212" s="42"/>
      <c r="F212" s="42"/>
      <c r="G212" s="42"/>
      <c r="H212" s="43"/>
      <c r="I212" s="43"/>
      <c r="J212" s="44"/>
      <c r="K212" s="44"/>
      <c r="L212" s="44"/>
      <c r="M212" s="44"/>
    </row>
    <row r="213" spans="1:13" ht="12.75" customHeight="1" x14ac:dyDescent="0.3">
      <c r="A213" s="42"/>
      <c r="B213" s="123" t="s">
        <v>14</v>
      </c>
      <c r="C213" s="123"/>
      <c r="D213" s="123"/>
      <c r="E213" s="123"/>
      <c r="F213" s="123"/>
      <c r="G213" s="123"/>
      <c r="H213" s="123"/>
      <c r="I213" s="45"/>
      <c r="J213" s="46"/>
      <c r="K213" s="46"/>
      <c r="L213" s="46"/>
      <c r="M213" s="44"/>
    </row>
    <row r="214" spans="1:13" ht="12.75" customHeight="1" x14ac:dyDescent="0.3">
      <c r="A214" s="42"/>
      <c r="B214" s="69"/>
      <c r="C214" s="69"/>
      <c r="D214" s="69"/>
      <c r="E214" s="69"/>
      <c r="F214" s="69"/>
      <c r="G214" s="69"/>
      <c r="H214" s="69"/>
      <c r="I214" s="45"/>
      <c r="J214" s="46"/>
      <c r="K214" s="46"/>
      <c r="L214" s="46"/>
      <c r="M214" s="44"/>
    </row>
  </sheetData>
  <mergeCells count="299">
    <mergeCell ref="B201:D201"/>
    <mergeCell ref="B202:D202"/>
    <mergeCell ref="B203:D203"/>
    <mergeCell ref="B204:D204"/>
    <mergeCell ref="A205:D205"/>
    <mergeCell ref="A198:M198"/>
    <mergeCell ref="A199:A200"/>
    <mergeCell ref="B199:D200"/>
    <mergeCell ref="E199:F199"/>
    <mergeCell ref="G199:G200"/>
    <mergeCell ref="H199:H200"/>
    <mergeCell ref="I199:K199"/>
    <mergeCell ref="L199:L200"/>
    <mergeCell ref="M199:M200"/>
    <mergeCell ref="B192:D192"/>
    <mergeCell ref="B193:D193"/>
    <mergeCell ref="B194:D194"/>
    <mergeCell ref="B195:D195"/>
    <mergeCell ref="A196:D196"/>
    <mergeCell ref="A187:D187"/>
    <mergeCell ref="A189:M189"/>
    <mergeCell ref="A190:A191"/>
    <mergeCell ref="B190:D191"/>
    <mergeCell ref="E190:F190"/>
    <mergeCell ref="G190:G191"/>
    <mergeCell ref="H190:H191"/>
    <mergeCell ref="I190:K190"/>
    <mergeCell ref="L190:L191"/>
    <mergeCell ref="M190:M191"/>
    <mergeCell ref="B182:D182"/>
    <mergeCell ref="B183:D183"/>
    <mergeCell ref="B184:D184"/>
    <mergeCell ref="B185:D185"/>
    <mergeCell ref="B186:D186"/>
    <mergeCell ref="A179:M179"/>
    <mergeCell ref="A180:A181"/>
    <mergeCell ref="B180:D181"/>
    <mergeCell ref="E180:F180"/>
    <mergeCell ref="G180:G181"/>
    <mergeCell ref="H180:H181"/>
    <mergeCell ref="I180:K180"/>
    <mergeCell ref="L180:L181"/>
    <mergeCell ref="M180:M181"/>
    <mergeCell ref="B173:D173"/>
    <mergeCell ref="B174:D174"/>
    <mergeCell ref="B175:D175"/>
    <mergeCell ref="B176:D176"/>
    <mergeCell ref="A177:D177"/>
    <mergeCell ref="A170:M170"/>
    <mergeCell ref="A171:A172"/>
    <mergeCell ref="B171:D172"/>
    <mergeCell ref="E171:F171"/>
    <mergeCell ref="G171:G172"/>
    <mergeCell ref="H171:H172"/>
    <mergeCell ref="I171:K171"/>
    <mergeCell ref="L171:L172"/>
    <mergeCell ref="M171:M172"/>
    <mergeCell ref="B164:D164"/>
    <mergeCell ref="B165:D165"/>
    <mergeCell ref="B166:D166"/>
    <mergeCell ref="B167:D167"/>
    <mergeCell ref="A168:D168"/>
    <mergeCell ref="A161:M161"/>
    <mergeCell ref="A162:A163"/>
    <mergeCell ref="B162:D163"/>
    <mergeCell ref="E162:F162"/>
    <mergeCell ref="G162:G163"/>
    <mergeCell ref="H162:H163"/>
    <mergeCell ref="I162:K162"/>
    <mergeCell ref="L162:L163"/>
    <mergeCell ref="M162:M163"/>
    <mergeCell ref="B155:D155"/>
    <mergeCell ref="B156:D156"/>
    <mergeCell ref="B157:D157"/>
    <mergeCell ref="B158:D158"/>
    <mergeCell ref="A159:D159"/>
    <mergeCell ref="A150:D150"/>
    <mergeCell ref="A152:M152"/>
    <mergeCell ref="A153:A154"/>
    <mergeCell ref="B153:D154"/>
    <mergeCell ref="E153:F153"/>
    <mergeCell ref="G153:G154"/>
    <mergeCell ref="H153:H154"/>
    <mergeCell ref="I153:K153"/>
    <mergeCell ref="L153:L154"/>
    <mergeCell ref="M153:M154"/>
    <mergeCell ref="B145:D145"/>
    <mergeCell ref="B146:D146"/>
    <mergeCell ref="B147:D147"/>
    <mergeCell ref="B148:D148"/>
    <mergeCell ref="B149:D149"/>
    <mergeCell ref="A142:M142"/>
    <mergeCell ref="A143:A144"/>
    <mergeCell ref="B143:D144"/>
    <mergeCell ref="E143:F143"/>
    <mergeCell ref="G143:G144"/>
    <mergeCell ref="H143:H144"/>
    <mergeCell ref="I143:K143"/>
    <mergeCell ref="L143:L144"/>
    <mergeCell ref="M143:M144"/>
    <mergeCell ref="B136:D136"/>
    <mergeCell ref="B137:D137"/>
    <mergeCell ref="B138:D138"/>
    <mergeCell ref="B139:D139"/>
    <mergeCell ref="A140:D140"/>
    <mergeCell ref="A133:M133"/>
    <mergeCell ref="A134:A135"/>
    <mergeCell ref="B134:D135"/>
    <mergeCell ref="E134:F134"/>
    <mergeCell ref="G134:G135"/>
    <mergeCell ref="H134:H135"/>
    <mergeCell ref="I134:K134"/>
    <mergeCell ref="L134:L135"/>
    <mergeCell ref="M134:M135"/>
    <mergeCell ref="B127:D127"/>
    <mergeCell ref="B128:D128"/>
    <mergeCell ref="B129:D129"/>
    <mergeCell ref="B130:D130"/>
    <mergeCell ref="A131:D131"/>
    <mergeCell ref="A124:M124"/>
    <mergeCell ref="A125:A126"/>
    <mergeCell ref="B125:D126"/>
    <mergeCell ref="E125:F125"/>
    <mergeCell ref="G125:G126"/>
    <mergeCell ref="H125:H126"/>
    <mergeCell ref="I125:K125"/>
    <mergeCell ref="L125:L126"/>
    <mergeCell ref="M125:M126"/>
    <mergeCell ref="B118:D118"/>
    <mergeCell ref="B119:D119"/>
    <mergeCell ref="B120:D120"/>
    <mergeCell ref="B121:D121"/>
    <mergeCell ref="A122:D122"/>
    <mergeCell ref="A115:M115"/>
    <mergeCell ref="A116:A117"/>
    <mergeCell ref="B116:D117"/>
    <mergeCell ref="E116:F116"/>
    <mergeCell ref="G116:G117"/>
    <mergeCell ref="H116:H117"/>
    <mergeCell ref="I116:K116"/>
    <mergeCell ref="L116:L117"/>
    <mergeCell ref="M116:M117"/>
    <mergeCell ref="B109:D109"/>
    <mergeCell ref="B110:D110"/>
    <mergeCell ref="B111:D111"/>
    <mergeCell ref="B112:D112"/>
    <mergeCell ref="A113:D113"/>
    <mergeCell ref="A106:M106"/>
    <mergeCell ref="A107:A108"/>
    <mergeCell ref="B107:D108"/>
    <mergeCell ref="E107:F107"/>
    <mergeCell ref="G107:G108"/>
    <mergeCell ref="H107:H108"/>
    <mergeCell ref="I107:K107"/>
    <mergeCell ref="L107:L108"/>
    <mergeCell ref="M107:M108"/>
    <mergeCell ref="B100:D100"/>
    <mergeCell ref="B101:D101"/>
    <mergeCell ref="B102:D102"/>
    <mergeCell ref="B103:D103"/>
    <mergeCell ref="A104:D104"/>
    <mergeCell ref="A95:D95"/>
    <mergeCell ref="A97:M97"/>
    <mergeCell ref="A98:A99"/>
    <mergeCell ref="B98:D99"/>
    <mergeCell ref="E98:F98"/>
    <mergeCell ref="G98:G99"/>
    <mergeCell ref="H98:H99"/>
    <mergeCell ref="I98:K98"/>
    <mergeCell ref="L98:L99"/>
    <mergeCell ref="M98:M99"/>
    <mergeCell ref="B90:D90"/>
    <mergeCell ref="B91:D91"/>
    <mergeCell ref="B92:D92"/>
    <mergeCell ref="B93:D93"/>
    <mergeCell ref="B94:D94"/>
    <mergeCell ref="A87:M87"/>
    <mergeCell ref="A88:A89"/>
    <mergeCell ref="B88:D89"/>
    <mergeCell ref="E88:F88"/>
    <mergeCell ref="G88:G89"/>
    <mergeCell ref="H88:H89"/>
    <mergeCell ref="I88:K88"/>
    <mergeCell ref="L88:L89"/>
    <mergeCell ref="M88:M89"/>
    <mergeCell ref="B84:D84"/>
    <mergeCell ref="A85:D85"/>
    <mergeCell ref="A76:D76"/>
    <mergeCell ref="A78:M78"/>
    <mergeCell ref="A79:A80"/>
    <mergeCell ref="B79:D80"/>
    <mergeCell ref="E79:F79"/>
    <mergeCell ref="G79:G80"/>
    <mergeCell ref="H79:H80"/>
    <mergeCell ref="I79:K79"/>
    <mergeCell ref="L79:L80"/>
    <mergeCell ref="M79:M80"/>
    <mergeCell ref="E69:F69"/>
    <mergeCell ref="G69:G70"/>
    <mergeCell ref="H69:H70"/>
    <mergeCell ref="I69:K69"/>
    <mergeCell ref="L69:L70"/>
    <mergeCell ref="M69:M70"/>
    <mergeCell ref="B81:D81"/>
    <mergeCell ref="B82:D82"/>
    <mergeCell ref="B83:D83"/>
    <mergeCell ref="I1:M1"/>
    <mergeCell ref="A2:J2"/>
    <mergeCell ref="A3:J3"/>
    <mergeCell ref="A5:B5"/>
    <mergeCell ref="A6:B6"/>
    <mergeCell ref="C6:J6"/>
    <mergeCell ref="A9:M9"/>
    <mergeCell ref="A11:M11"/>
    <mergeCell ref="A12:M12"/>
    <mergeCell ref="A16:M16"/>
    <mergeCell ref="A17:A18"/>
    <mergeCell ref="B17:D18"/>
    <mergeCell ref="E17:F17"/>
    <mergeCell ref="G17:G18"/>
    <mergeCell ref="H17:H18"/>
    <mergeCell ref="I17:K17"/>
    <mergeCell ref="L17:L18"/>
    <mergeCell ref="M17:M18"/>
    <mergeCell ref="B19:D19"/>
    <mergeCell ref="B20:D20"/>
    <mergeCell ref="B21:D21"/>
    <mergeCell ref="B32:D32"/>
    <mergeCell ref="B22:D22"/>
    <mergeCell ref="A23:D23"/>
    <mergeCell ref="A25:M25"/>
    <mergeCell ref="A26:A27"/>
    <mergeCell ref="B26:D27"/>
    <mergeCell ref="E26:F26"/>
    <mergeCell ref="G26:G27"/>
    <mergeCell ref="H26:H27"/>
    <mergeCell ref="I26:K26"/>
    <mergeCell ref="L26:L27"/>
    <mergeCell ref="M26:M27"/>
    <mergeCell ref="B28:D28"/>
    <mergeCell ref="B29:D29"/>
    <mergeCell ref="B30:D30"/>
    <mergeCell ref="A46:A47"/>
    <mergeCell ref="B46:D47"/>
    <mergeCell ref="B49:D49"/>
    <mergeCell ref="B50:D50"/>
    <mergeCell ref="B48:D48"/>
    <mergeCell ref="L55:L56"/>
    <mergeCell ref="A45:M45"/>
    <mergeCell ref="A33:D33"/>
    <mergeCell ref="A35:M35"/>
    <mergeCell ref="A36:A37"/>
    <mergeCell ref="B36:D37"/>
    <mergeCell ref="E36:F36"/>
    <mergeCell ref="G36:G37"/>
    <mergeCell ref="H36:H37"/>
    <mergeCell ref="I36:K36"/>
    <mergeCell ref="L36:L37"/>
    <mergeCell ref="M36:M37"/>
    <mergeCell ref="B38:D38"/>
    <mergeCell ref="B39:D39"/>
    <mergeCell ref="B40:D40"/>
    <mergeCell ref="B42:D42"/>
    <mergeCell ref="A43:D43"/>
    <mergeCell ref="E46:F46"/>
    <mergeCell ref="G46:G47"/>
    <mergeCell ref="L46:L47"/>
    <mergeCell ref="M46:M47"/>
    <mergeCell ref="H46:H47"/>
    <mergeCell ref="I46:K46"/>
    <mergeCell ref="B31:D31"/>
    <mergeCell ref="B41:D41"/>
    <mergeCell ref="H55:H56"/>
    <mergeCell ref="I55:K55"/>
    <mergeCell ref="B51:D51"/>
    <mergeCell ref="A207:M208"/>
    <mergeCell ref="B213:H213"/>
    <mergeCell ref="B57:D57"/>
    <mergeCell ref="B58:D58"/>
    <mergeCell ref="B59:D59"/>
    <mergeCell ref="B60:D60"/>
    <mergeCell ref="A61:D61"/>
    <mergeCell ref="B64:D64"/>
    <mergeCell ref="A52:D52"/>
    <mergeCell ref="A54:M54"/>
    <mergeCell ref="A55:A56"/>
    <mergeCell ref="B55:D56"/>
    <mergeCell ref="E55:F55"/>
    <mergeCell ref="G55:G56"/>
    <mergeCell ref="A66:M66"/>
    <mergeCell ref="M55:M56"/>
    <mergeCell ref="B71:D71"/>
    <mergeCell ref="B72:D72"/>
    <mergeCell ref="B73:D73"/>
    <mergeCell ref="B74:D74"/>
    <mergeCell ref="B75:D75"/>
    <mergeCell ref="A68:M68"/>
    <mergeCell ref="A69:A70"/>
    <mergeCell ref="B69:D70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32" fitToHeight="2" orientation="landscape" r:id="rId1"/>
  <headerFooter alignWithMargins="0"/>
  <rowBreaks count="6" manualBreakCount="6">
    <brk id="33" max="12" man="1"/>
    <brk id="85" max="12" man="1"/>
    <brk id="104" max="12" man="1"/>
    <brk id="131" max="12" man="1"/>
    <brk id="159" max="12" man="1"/>
    <brk id="187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M237"/>
  <sheetViews>
    <sheetView view="pageBreakPreview" zoomScale="73" zoomScaleNormal="85" zoomScaleSheetLayoutView="73" workbookViewId="0">
      <selection activeCell="A17" sqref="A17:M18"/>
    </sheetView>
  </sheetViews>
  <sheetFormatPr defaultRowHeight="12.75" x14ac:dyDescent="0.2"/>
  <cols>
    <col min="1" max="1" width="7" style="4" customWidth="1"/>
    <col min="2" max="2" width="17.42578125" style="1" customWidth="1"/>
    <col min="3" max="3" width="19.7109375" style="1" customWidth="1"/>
    <col min="4" max="6" width="26.7109375" style="1" customWidth="1"/>
    <col min="7" max="7" width="22.7109375" style="1" customWidth="1"/>
    <col min="8" max="8" width="13.28515625" style="1" customWidth="1"/>
    <col min="9" max="11" width="22.7109375" style="2" customWidth="1"/>
    <col min="12" max="12" width="21.5703125" style="2" customWidth="1"/>
    <col min="13" max="13" width="25.28515625" style="2" customWidth="1"/>
    <col min="14" max="14" width="20" style="1" customWidth="1"/>
    <col min="15" max="259" width="9.140625" style="1"/>
    <col min="260" max="260" width="7" style="1" customWidth="1"/>
    <col min="261" max="261" width="17.42578125" style="1" customWidth="1"/>
    <col min="262" max="262" width="19.7109375" style="1" customWidth="1"/>
    <col min="263" max="265" width="26.7109375" style="1" customWidth="1"/>
    <col min="266" max="266" width="13.28515625" style="1" customWidth="1"/>
    <col min="267" max="269" width="18.42578125" style="1" customWidth="1"/>
    <col min="270" max="270" width="20" style="1" customWidth="1"/>
    <col min="271" max="515" width="9.140625" style="1"/>
    <col min="516" max="516" width="7" style="1" customWidth="1"/>
    <col min="517" max="517" width="17.42578125" style="1" customWidth="1"/>
    <col min="518" max="518" width="19.7109375" style="1" customWidth="1"/>
    <col min="519" max="521" width="26.7109375" style="1" customWidth="1"/>
    <col min="522" max="522" width="13.28515625" style="1" customWidth="1"/>
    <col min="523" max="525" width="18.42578125" style="1" customWidth="1"/>
    <col min="526" max="526" width="20" style="1" customWidth="1"/>
    <col min="527" max="771" width="9.140625" style="1"/>
    <col min="772" max="772" width="7" style="1" customWidth="1"/>
    <col min="773" max="773" width="17.42578125" style="1" customWidth="1"/>
    <col min="774" max="774" width="19.7109375" style="1" customWidth="1"/>
    <col min="775" max="777" width="26.7109375" style="1" customWidth="1"/>
    <col min="778" max="778" width="13.28515625" style="1" customWidth="1"/>
    <col min="779" max="781" width="18.42578125" style="1" customWidth="1"/>
    <col min="782" max="782" width="20" style="1" customWidth="1"/>
    <col min="783" max="1027" width="9.140625" style="1"/>
    <col min="1028" max="1028" width="7" style="1" customWidth="1"/>
    <col min="1029" max="1029" width="17.42578125" style="1" customWidth="1"/>
    <col min="1030" max="1030" width="19.7109375" style="1" customWidth="1"/>
    <col min="1031" max="1033" width="26.7109375" style="1" customWidth="1"/>
    <col min="1034" max="1034" width="13.28515625" style="1" customWidth="1"/>
    <col min="1035" max="1037" width="18.42578125" style="1" customWidth="1"/>
    <col min="1038" max="1038" width="20" style="1" customWidth="1"/>
    <col min="1039" max="1283" width="9.140625" style="1"/>
    <col min="1284" max="1284" width="7" style="1" customWidth="1"/>
    <col min="1285" max="1285" width="17.42578125" style="1" customWidth="1"/>
    <col min="1286" max="1286" width="19.7109375" style="1" customWidth="1"/>
    <col min="1287" max="1289" width="26.7109375" style="1" customWidth="1"/>
    <col min="1290" max="1290" width="13.28515625" style="1" customWidth="1"/>
    <col min="1291" max="1293" width="18.42578125" style="1" customWidth="1"/>
    <col min="1294" max="1294" width="20" style="1" customWidth="1"/>
    <col min="1295" max="1539" width="9.140625" style="1"/>
    <col min="1540" max="1540" width="7" style="1" customWidth="1"/>
    <col min="1541" max="1541" width="17.42578125" style="1" customWidth="1"/>
    <col min="1542" max="1542" width="19.7109375" style="1" customWidth="1"/>
    <col min="1543" max="1545" width="26.7109375" style="1" customWidth="1"/>
    <col min="1546" max="1546" width="13.28515625" style="1" customWidth="1"/>
    <col min="1547" max="1549" width="18.42578125" style="1" customWidth="1"/>
    <col min="1550" max="1550" width="20" style="1" customWidth="1"/>
    <col min="1551" max="1795" width="9.140625" style="1"/>
    <col min="1796" max="1796" width="7" style="1" customWidth="1"/>
    <col min="1797" max="1797" width="17.42578125" style="1" customWidth="1"/>
    <col min="1798" max="1798" width="19.7109375" style="1" customWidth="1"/>
    <col min="1799" max="1801" width="26.7109375" style="1" customWidth="1"/>
    <col min="1802" max="1802" width="13.28515625" style="1" customWidth="1"/>
    <col min="1803" max="1805" width="18.42578125" style="1" customWidth="1"/>
    <col min="1806" max="1806" width="20" style="1" customWidth="1"/>
    <col min="1807" max="2051" width="9.140625" style="1"/>
    <col min="2052" max="2052" width="7" style="1" customWidth="1"/>
    <col min="2053" max="2053" width="17.42578125" style="1" customWidth="1"/>
    <col min="2054" max="2054" width="19.7109375" style="1" customWidth="1"/>
    <col min="2055" max="2057" width="26.7109375" style="1" customWidth="1"/>
    <col min="2058" max="2058" width="13.28515625" style="1" customWidth="1"/>
    <col min="2059" max="2061" width="18.42578125" style="1" customWidth="1"/>
    <col min="2062" max="2062" width="20" style="1" customWidth="1"/>
    <col min="2063" max="2307" width="9.140625" style="1"/>
    <col min="2308" max="2308" width="7" style="1" customWidth="1"/>
    <col min="2309" max="2309" width="17.42578125" style="1" customWidth="1"/>
    <col min="2310" max="2310" width="19.7109375" style="1" customWidth="1"/>
    <col min="2311" max="2313" width="26.7109375" style="1" customWidth="1"/>
    <col min="2314" max="2314" width="13.28515625" style="1" customWidth="1"/>
    <col min="2315" max="2317" width="18.42578125" style="1" customWidth="1"/>
    <col min="2318" max="2318" width="20" style="1" customWidth="1"/>
    <col min="2319" max="2563" width="9.140625" style="1"/>
    <col min="2564" max="2564" width="7" style="1" customWidth="1"/>
    <col min="2565" max="2565" width="17.42578125" style="1" customWidth="1"/>
    <col min="2566" max="2566" width="19.7109375" style="1" customWidth="1"/>
    <col min="2567" max="2569" width="26.7109375" style="1" customWidth="1"/>
    <col min="2570" max="2570" width="13.28515625" style="1" customWidth="1"/>
    <col min="2571" max="2573" width="18.42578125" style="1" customWidth="1"/>
    <col min="2574" max="2574" width="20" style="1" customWidth="1"/>
    <col min="2575" max="2819" width="9.140625" style="1"/>
    <col min="2820" max="2820" width="7" style="1" customWidth="1"/>
    <col min="2821" max="2821" width="17.42578125" style="1" customWidth="1"/>
    <col min="2822" max="2822" width="19.7109375" style="1" customWidth="1"/>
    <col min="2823" max="2825" width="26.7109375" style="1" customWidth="1"/>
    <col min="2826" max="2826" width="13.28515625" style="1" customWidth="1"/>
    <col min="2827" max="2829" width="18.42578125" style="1" customWidth="1"/>
    <col min="2830" max="2830" width="20" style="1" customWidth="1"/>
    <col min="2831" max="3075" width="9.140625" style="1"/>
    <col min="3076" max="3076" width="7" style="1" customWidth="1"/>
    <col min="3077" max="3077" width="17.42578125" style="1" customWidth="1"/>
    <col min="3078" max="3078" width="19.7109375" style="1" customWidth="1"/>
    <col min="3079" max="3081" width="26.7109375" style="1" customWidth="1"/>
    <col min="3082" max="3082" width="13.28515625" style="1" customWidth="1"/>
    <col min="3083" max="3085" width="18.42578125" style="1" customWidth="1"/>
    <col min="3086" max="3086" width="20" style="1" customWidth="1"/>
    <col min="3087" max="3331" width="9.140625" style="1"/>
    <col min="3332" max="3332" width="7" style="1" customWidth="1"/>
    <col min="3333" max="3333" width="17.42578125" style="1" customWidth="1"/>
    <col min="3334" max="3334" width="19.7109375" style="1" customWidth="1"/>
    <col min="3335" max="3337" width="26.7109375" style="1" customWidth="1"/>
    <col min="3338" max="3338" width="13.28515625" style="1" customWidth="1"/>
    <col min="3339" max="3341" width="18.42578125" style="1" customWidth="1"/>
    <col min="3342" max="3342" width="20" style="1" customWidth="1"/>
    <col min="3343" max="3587" width="9.140625" style="1"/>
    <col min="3588" max="3588" width="7" style="1" customWidth="1"/>
    <col min="3589" max="3589" width="17.42578125" style="1" customWidth="1"/>
    <col min="3590" max="3590" width="19.7109375" style="1" customWidth="1"/>
    <col min="3591" max="3593" width="26.7109375" style="1" customWidth="1"/>
    <col min="3594" max="3594" width="13.28515625" style="1" customWidth="1"/>
    <col min="3595" max="3597" width="18.42578125" style="1" customWidth="1"/>
    <col min="3598" max="3598" width="20" style="1" customWidth="1"/>
    <col min="3599" max="3843" width="9.140625" style="1"/>
    <col min="3844" max="3844" width="7" style="1" customWidth="1"/>
    <col min="3845" max="3845" width="17.42578125" style="1" customWidth="1"/>
    <col min="3846" max="3846" width="19.7109375" style="1" customWidth="1"/>
    <col min="3847" max="3849" width="26.7109375" style="1" customWidth="1"/>
    <col min="3850" max="3850" width="13.28515625" style="1" customWidth="1"/>
    <col min="3851" max="3853" width="18.42578125" style="1" customWidth="1"/>
    <col min="3854" max="3854" width="20" style="1" customWidth="1"/>
    <col min="3855" max="4099" width="9.140625" style="1"/>
    <col min="4100" max="4100" width="7" style="1" customWidth="1"/>
    <col min="4101" max="4101" width="17.42578125" style="1" customWidth="1"/>
    <col min="4102" max="4102" width="19.7109375" style="1" customWidth="1"/>
    <col min="4103" max="4105" width="26.7109375" style="1" customWidth="1"/>
    <col min="4106" max="4106" width="13.28515625" style="1" customWidth="1"/>
    <col min="4107" max="4109" width="18.42578125" style="1" customWidth="1"/>
    <col min="4110" max="4110" width="20" style="1" customWidth="1"/>
    <col min="4111" max="4355" width="9.140625" style="1"/>
    <col min="4356" max="4356" width="7" style="1" customWidth="1"/>
    <col min="4357" max="4357" width="17.42578125" style="1" customWidth="1"/>
    <col min="4358" max="4358" width="19.7109375" style="1" customWidth="1"/>
    <col min="4359" max="4361" width="26.7109375" style="1" customWidth="1"/>
    <col min="4362" max="4362" width="13.28515625" style="1" customWidth="1"/>
    <col min="4363" max="4365" width="18.42578125" style="1" customWidth="1"/>
    <col min="4366" max="4366" width="20" style="1" customWidth="1"/>
    <col min="4367" max="4611" width="9.140625" style="1"/>
    <col min="4612" max="4612" width="7" style="1" customWidth="1"/>
    <col min="4613" max="4613" width="17.42578125" style="1" customWidth="1"/>
    <col min="4614" max="4614" width="19.7109375" style="1" customWidth="1"/>
    <col min="4615" max="4617" width="26.7109375" style="1" customWidth="1"/>
    <col min="4618" max="4618" width="13.28515625" style="1" customWidth="1"/>
    <col min="4619" max="4621" width="18.42578125" style="1" customWidth="1"/>
    <col min="4622" max="4622" width="20" style="1" customWidth="1"/>
    <col min="4623" max="4867" width="9.140625" style="1"/>
    <col min="4868" max="4868" width="7" style="1" customWidth="1"/>
    <col min="4869" max="4869" width="17.42578125" style="1" customWidth="1"/>
    <col min="4870" max="4870" width="19.7109375" style="1" customWidth="1"/>
    <col min="4871" max="4873" width="26.7109375" style="1" customWidth="1"/>
    <col min="4874" max="4874" width="13.28515625" style="1" customWidth="1"/>
    <col min="4875" max="4877" width="18.42578125" style="1" customWidth="1"/>
    <col min="4878" max="4878" width="20" style="1" customWidth="1"/>
    <col min="4879" max="5123" width="9.140625" style="1"/>
    <col min="5124" max="5124" width="7" style="1" customWidth="1"/>
    <col min="5125" max="5125" width="17.42578125" style="1" customWidth="1"/>
    <col min="5126" max="5126" width="19.7109375" style="1" customWidth="1"/>
    <col min="5127" max="5129" width="26.7109375" style="1" customWidth="1"/>
    <col min="5130" max="5130" width="13.28515625" style="1" customWidth="1"/>
    <col min="5131" max="5133" width="18.42578125" style="1" customWidth="1"/>
    <col min="5134" max="5134" width="20" style="1" customWidth="1"/>
    <col min="5135" max="5379" width="9.140625" style="1"/>
    <col min="5380" max="5380" width="7" style="1" customWidth="1"/>
    <col min="5381" max="5381" width="17.42578125" style="1" customWidth="1"/>
    <col min="5382" max="5382" width="19.7109375" style="1" customWidth="1"/>
    <col min="5383" max="5385" width="26.7109375" style="1" customWidth="1"/>
    <col min="5386" max="5386" width="13.28515625" style="1" customWidth="1"/>
    <col min="5387" max="5389" width="18.42578125" style="1" customWidth="1"/>
    <col min="5390" max="5390" width="20" style="1" customWidth="1"/>
    <col min="5391" max="5635" width="9.140625" style="1"/>
    <col min="5636" max="5636" width="7" style="1" customWidth="1"/>
    <col min="5637" max="5637" width="17.42578125" style="1" customWidth="1"/>
    <col min="5638" max="5638" width="19.7109375" style="1" customWidth="1"/>
    <col min="5639" max="5641" width="26.7109375" style="1" customWidth="1"/>
    <col min="5642" max="5642" width="13.28515625" style="1" customWidth="1"/>
    <col min="5643" max="5645" width="18.42578125" style="1" customWidth="1"/>
    <col min="5646" max="5646" width="20" style="1" customWidth="1"/>
    <col min="5647" max="5891" width="9.140625" style="1"/>
    <col min="5892" max="5892" width="7" style="1" customWidth="1"/>
    <col min="5893" max="5893" width="17.42578125" style="1" customWidth="1"/>
    <col min="5894" max="5894" width="19.7109375" style="1" customWidth="1"/>
    <col min="5895" max="5897" width="26.7109375" style="1" customWidth="1"/>
    <col min="5898" max="5898" width="13.28515625" style="1" customWidth="1"/>
    <col min="5899" max="5901" width="18.42578125" style="1" customWidth="1"/>
    <col min="5902" max="5902" width="20" style="1" customWidth="1"/>
    <col min="5903" max="6147" width="9.140625" style="1"/>
    <col min="6148" max="6148" width="7" style="1" customWidth="1"/>
    <col min="6149" max="6149" width="17.42578125" style="1" customWidth="1"/>
    <col min="6150" max="6150" width="19.7109375" style="1" customWidth="1"/>
    <col min="6151" max="6153" width="26.7109375" style="1" customWidth="1"/>
    <col min="6154" max="6154" width="13.28515625" style="1" customWidth="1"/>
    <col min="6155" max="6157" width="18.42578125" style="1" customWidth="1"/>
    <col min="6158" max="6158" width="20" style="1" customWidth="1"/>
    <col min="6159" max="6403" width="9.140625" style="1"/>
    <col min="6404" max="6404" width="7" style="1" customWidth="1"/>
    <col min="6405" max="6405" width="17.42578125" style="1" customWidth="1"/>
    <col min="6406" max="6406" width="19.7109375" style="1" customWidth="1"/>
    <col min="6407" max="6409" width="26.7109375" style="1" customWidth="1"/>
    <col min="6410" max="6410" width="13.28515625" style="1" customWidth="1"/>
    <col min="6411" max="6413" width="18.42578125" style="1" customWidth="1"/>
    <col min="6414" max="6414" width="20" style="1" customWidth="1"/>
    <col min="6415" max="6659" width="9.140625" style="1"/>
    <col min="6660" max="6660" width="7" style="1" customWidth="1"/>
    <col min="6661" max="6661" width="17.42578125" style="1" customWidth="1"/>
    <col min="6662" max="6662" width="19.7109375" style="1" customWidth="1"/>
    <col min="6663" max="6665" width="26.7109375" style="1" customWidth="1"/>
    <col min="6666" max="6666" width="13.28515625" style="1" customWidth="1"/>
    <col min="6667" max="6669" width="18.42578125" style="1" customWidth="1"/>
    <col min="6670" max="6670" width="20" style="1" customWidth="1"/>
    <col min="6671" max="6915" width="9.140625" style="1"/>
    <col min="6916" max="6916" width="7" style="1" customWidth="1"/>
    <col min="6917" max="6917" width="17.42578125" style="1" customWidth="1"/>
    <col min="6918" max="6918" width="19.7109375" style="1" customWidth="1"/>
    <col min="6919" max="6921" width="26.7109375" style="1" customWidth="1"/>
    <col min="6922" max="6922" width="13.28515625" style="1" customWidth="1"/>
    <col min="6923" max="6925" width="18.42578125" style="1" customWidth="1"/>
    <col min="6926" max="6926" width="20" style="1" customWidth="1"/>
    <col min="6927" max="7171" width="9.140625" style="1"/>
    <col min="7172" max="7172" width="7" style="1" customWidth="1"/>
    <col min="7173" max="7173" width="17.42578125" style="1" customWidth="1"/>
    <col min="7174" max="7174" width="19.7109375" style="1" customWidth="1"/>
    <col min="7175" max="7177" width="26.7109375" style="1" customWidth="1"/>
    <col min="7178" max="7178" width="13.28515625" style="1" customWidth="1"/>
    <col min="7179" max="7181" width="18.42578125" style="1" customWidth="1"/>
    <col min="7182" max="7182" width="20" style="1" customWidth="1"/>
    <col min="7183" max="7427" width="9.140625" style="1"/>
    <col min="7428" max="7428" width="7" style="1" customWidth="1"/>
    <col min="7429" max="7429" width="17.42578125" style="1" customWidth="1"/>
    <col min="7430" max="7430" width="19.7109375" style="1" customWidth="1"/>
    <col min="7431" max="7433" width="26.7109375" style="1" customWidth="1"/>
    <col min="7434" max="7434" width="13.28515625" style="1" customWidth="1"/>
    <col min="7435" max="7437" width="18.42578125" style="1" customWidth="1"/>
    <col min="7438" max="7438" width="20" style="1" customWidth="1"/>
    <col min="7439" max="7683" width="9.140625" style="1"/>
    <col min="7684" max="7684" width="7" style="1" customWidth="1"/>
    <col min="7685" max="7685" width="17.42578125" style="1" customWidth="1"/>
    <col min="7686" max="7686" width="19.7109375" style="1" customWidth="1"/>
    <col min="7687" max="7689" width="26.7109375" style="1" customWidth="1"/>
    <col min="7690" max="7690" width="13.28515625" style="1" customWidth="1"/>
    <col min="7691" max="7693" width="18.42578125" style="1" customWidth="1"/>
    <col min="7694" max="7694" width="20" style="1" customWidth="1"/>
    <col min="7695" max="7939" width="9.140625" style="1"/>
    <col min="7940" max="7940" width="7" style="1" customWidth="1"/>
    <col min="7941" max="7941" width="17.42578125" style="1" customWidth="1"/>
    <col min="7942" max="7942" width="19.7109375" style="1" customWidth="1"/>
    <col min="7943" max="7945" width="26.7109375" style="1" customWidth="1"/>
    <col min="7946" max="7946" width="13.28515625" style="1" customWidth="1"/>
    <col min="7947" max="7949" width="18.42578125" style="1" customWidth="1"/>
    <col min="7950" max="7950" width="20" style="1" customWidth="1"/>
    <col min="7951" max="8195" width="9.140625" style="1"/>
    <col min="8196" max="8196" width="7" style="1" customWidth="1"/>
    <col min="8197" max="8197" width="17.42578125" style="1" customWidth="1"/>
    <col min="8198" max="8198" width="19.7109375" style="1" customWidth="1"/>
    <col min="8199" max="8201" width="26.7109375" style="1" customWidth="1"/>
    <col min="8202" max="8202" width="13.28515625" style="1" customWidth="1"/>
    <col min="8203" max="8205" width="18.42578125" style="1" customWidth="1"/>
    <col min="8206" max="8206" width="20" style="1" customWidth="1"/>
    <col min="8207" max="8451" width="9.140625" style="1"/>
    <col min="8452" max="8452" width="7" style="1" customWidth="1"/>
    <col min="8453" max="8453" width="17.42578125" style="1" customWidth="1"/>
    <col min="8454" max="8454" width="19.7109375" style="1" customWidth="1"/>
    <col min="8455" max="8457" width="26.7109375" style="1" customWidth="1"/>
    <col min="8458" max="8458" width="13.28515625" style="1" customWidth="1"/>
    <col min="8459" max="8461" width="18.42578125" style="1" customWidth="1"/>
    <col min="8462" max="8462" width="20" style="1" customWidth="1"/>
    <col min="8463" max="8707" width="9.140625" style="1"/>
    <col min="8708" max="8708" width="7" style="1" customWidth="1"/>
    <col min="8709" max="8709" width="17.42578125" style="1" customWidth="1"/>
    <col min="8710" max="8710" width="19.7109375" style="1" customWidth="1"/>
    <col min="8711" max="8713" width="26.7109375" style="1" customWidth="1"/>
    <col min="8714" max="8714" width="13.28515625" style="1" customWidth="1"/>
    <col min="8715" max="8717" width="18.42578125" style="1" customWidth="1"/>
    <col min="8718" max="8718" width="20" style="1" customWidth="1"/>
    <col min="8719" max="8963" width="9.140625" style="1"/>
    <col min="8964" max="8964" width="7" style="1" customWidth="1"/>
    <col min="8965" max="8965" width="17.42578125" style="1" customWidth="1"/>
    <col min="8966" max="8966" width="19.7109375" style="1" customWidth="1"/>
    <col min="8967" max="8969" width="26.7109375" style="1" customWidth="1"/>
    <col min="8970" max="8970" width="13.28515625" style="1" customWidth="1"/>
    <col min="8971" max="8973" width="18.42578125" style="1" customWidth="1"/>
    <col min="8974" max="8974" width="20" style="1" customWidth="1"/>
    <col min="8975" max="9219" width="9.140625" style="1"/>
    <col min="9220" max="9220" width="7" style="1" customWidth="1"/>
    <col min="9221" max="9221" width="17.42578125" style="1" customWidth="1"/>
    <col min="9222" max="9222" width="19.7109375" style="1" customWidth="1"/>
    <col min="9223" max="9225" width="26.7109375" style="1" customWidth="1"/>
    <col min="9226" max="9226" width="13.28515625" style="1" customWidth="1"/>
    <col min="9227" max="9229" width="18.42578125" style="1" customWidth="1"/>
    <col min="9230" max="9230" width="20" style="1" customWidth="1"/>
    <col min="9231" max="9475" width="9.140625" style="1"/>
    <col min="9476" max="9476" width="7" style="1" customWidth="1"/>
    <col min="9477" max="9477" width="17.42578125" style="1" customWidth="1"/>
    <col min="9478" max="9478" width="19.7109375" style="1" customWidth="1"/>
    <col min="9479" max="9481" width="26.7109375" style="1" customWidth="1"/>
    <col min="9482" max="9482" width="13.28515625" style="1" customWidth="1"/>
    <col min="9483" max="9485" width="18.42578125" style="1" customWidth="1"/>
    <col min="9486" max="9486" width="20" style="1" customWidth="1"/>
    <col min="9487" max="9731" width="9.140625" style="1"/>
    <col min="9732" max="9732" width="7" style="1" customWidth="1"/>
    <col min="9733" max="9733" width="17.42578125" style="1" customWidth="1"/>
    <col min="9734" max="9734" width="19.7109375" style="1" customWidth="1"/>
    <col min="9735" max="9737" width="26.7109375" style="1" customWidth="1"/>
    <col min="9738" max="9738" width="13.28515625" style="1" customWidth="1"/>
    <col min="9739" max="9741" width="18.42578125" style="1" customWidth="1"/>
    <col min="9742" max="9742" width="20" style="1" customWidth="1"/>
    <col min="9743" max="9987" width="9.140625" style="1"/>
    <col min="9988" max="9988" width="7" style="1" customWidth="1"/>
    <col min="9989" max="9989" width="17.42578125" style="1" customWidth="1"/>
    <col min="9990" max="9990" width="19.7109375" style="1" customWidth="1"/>
    <col min="9991" max="9993" width="26.7109375" style="1" customWidth="1"/>
    <col min="9994" max="9994" width="13.28515625" style="1" customWidth="1"/>
    <col min="9995" max="9997" width="18.42578125" style="1" customWidth="1"/>
    <col min="9998" max="9998" width="20" style="1" customWidth="1"/>
    <col min="9999" max="10243" width="9.140625" style="1"/>
    <col min="10244" max="10244" width="7" style="1" customWidth="1"/>
    <col min="10245" max="10245" width="17.42578125" style="1" customWidth="1"/>
    <col min="10246" max="10246" width="19.7109375" style="1" customWidth="1"/>
    <col min="10247" max="10249" width="26.7109375" style="1" customWidth="1"/>
    <col min="10250" max="10250" width="13.28515625" style="1" customWidth="1"/>
    <col min="10251" max="10253" width="18.42578125" style="1" customWidth="1"/>
    <col min="10254" max="10254" width="20" style="1" customWidth="1"/>
    <col min="10255" max="10499" width="9.140625" style="1"/>
    <col min="10500" max="10500" width="7" style="1" customWidth="1"/>
    <col min="10501" max="10501" width="17.42578125" style="1" customWidth="1"/>
    <col min="10502" max="10502" width="19.7109375" style="1" customWidth="1"/>
    <col min="10503" max="10505" width="26.7109375" style="1" customWidth="1"/>
    <col min="10506" max="10506" width="13.28515625" style="1" customWidth="1"/>
    <col min="10507" max="10509" width="18.42578125" style="1" customWidth="1"/>
    <col min="10510" max="10510" width="20" style="1" customWidth="1"/>
    <col min="10511" max="10755" width="9.140625" style="1"/>
    <col min="10756" max="10756" width="7" style="1" customWidth="1"/>
    <col min="10757" max="10757" width="17.42578125" style="1" customWidth="1"/>
    <col min="10758" max="10758" width="19.7109375" style="1" customWidth="1"/>
    <col min="10759" max="10761" width="26.7109375" style="1" customWidth="1"/>
    <col min="10762" max="10762" width="13.28515625" style="1" customWidth="1"/>
    <col min="10763" max="10765" width="18.42578125" style="1" customWidth="1"/>
    <col min="10766" max="10766" width="20" style="1" customWidth="1"/>
    <col min="10767" max="11011" width="9.140625" style="1"/>
    <col min="11012" max="11012" width="7" style="1" customWidth="1"/>
    <col min="11013" max="11013" width="17.42578125" style="1" customWidth="1"/>
    <col min="11014" max="11014" width="19.7109375" style="1" customWidth="1"/>
    <col min="11015" max="11017" width="26.7109375" style="1" customWidth="1"/>
    <col min="11018" max="11018" width="13.28515625" style="1" customWidth="1"/>
    <col min="11019" max="11021" width="18.42578125" style="1" customWidth="1"/>
    <col min="11022" max="11022" width="20" style="1" customWidth="1"/>
    <col min="11023" max="11267" width="9.140625" style="1"/>
    <col min="11268" max="11268" width="7" style="1" customWidth="1"/>
    <col min="11269" max="11269" width="17.42578125" style="1" customWidth="1"/>
    <col min="11270" max="11270" width="19.7109375" style="1" customWidth="1"/>
    <col min="11271" max="11273" width="26.7109375" style="1" customWidth="1"/>
    <col min="11274" max="11274" width="13.28515625" style="1" customWidth="1"/>
    <col min="11275" max="11277" width="18.42578125" style="1" customWidth="1"/>
    <col min="11278" max="11278" width="20" style="1" customWidth="1"/>
    <col min="11279" max="11523" width="9.140625" style="1"/>
    <col min="11524" max="11524" width="7" style="1" customWidth="1"/>
    <col min="11525" max="11525" width="17.42578125" style="1" customWidth="1"/>
    <col min="11526" max="11526" width="19.7109375" style="1" customWidth="1"/>
    <col min="11527" max="11529" width="26.7109375" style="1" customWidth="1"/>
    <col min="11530" max="11530" width="13.28515625" style="1" customWidth="1"/>
    <col min="11531" max="11533" width="18.42578125" style="1" customWidth="1"/>
    <col min="11534" max="11534" width="20" style="1" customWidth="1"/>
    <col min="11535" max="11779" width="9.140625" style="1"/>
    <col min="11780" max="11780" width="7" style="1" customWidth="1"/>
    <col min="11781" max="11781" width="17.42578125" style="1" customWidth="1"/>
    <col min="11782" max="11782" width="19.7109375" style="1" customWidth="1"/>
    <col min="11783" max="11785" width="26.7109375" style="1" customWidth="1"/>
    <col min="11786" max="11786" width="13.28515625" style="1" customWidth="1"/>
    <col min="11787" max="11789" width="18.42578125" style="1" customWidth="1"/>
    <col min="11790" max="11790" width="20" style="1" customWidth="1"/>
    <col min="11791" max="12035" width="9.140625" style="1"/>
    <col min="12036" max="12036" width="7" style="1" customWidth="1"/>
    <col min="12037" max="12037" width="17.42578125" style="1" customWidth="1"/>
    <col min="12038" max="12038" width="19.7109375" style="1" customWidth="1"/>
    <col min="12039" max="12041" width="26.7109375" style="1" customWidth="1"/>
    <col min="12042" max="12042" width="13.28515625" style="1" customWidth="1"/>
    <col min="12043" max="12045" width="18.42578125" style="1" customWidth="1"/>
    <col min="12046" max="12046" width="20" style="1" customWidth="1"/>
    <col min="12047" max="12291" width="9.140625" style="1"/>
    <col min="12292" max="12292" width="7" style="1" customWidth="1"/>
    <col min="12293" max="12293" width="17.42578125" style="1" customWidth="1"/>
    <col min="12294" max="12294" width="19.7109375" style="1" customWidth="1"/>
    <col min="12295" max="12297" width="26.7109375" style="1" customWidth="1"/>
    <col min="12298" max="12298" width="13.28515625" style="1" customWidth="1"/>
    <col min="12299" max="12301" width="18.42578125" style="1" customWidth="1"/>
    <col min="12302" max="12302" width="20" style="1" customWidth="1"/>
    <col min="12303" max="12547" width="9.140625" style="1"/>
    <col min="12548" max="12548" width="7" style="1" customWidth="1"/>
    <col min="12549" max="12549" width="17.42578125" style="1" customWidth="1"/>
    <col min="12550" max="12550" width="19.7109375" style="1" customWidth="1"/>
    <col min="12551" max="12553" width="26.7109375" style="1" customWidth="1"/>
    <col min="12554" max="12554" width="13.28515625" style="1" customWidth="1"/>
    <col min="12555" max="12557" width="18.42578125" style="1" customWidth="1"/>
    <col min="12558" max="12558" width="20" style="1" customWidth="1"/>
    <col min="12559" max="12803" width="9.140625" style="1"/>
    <col min="12804" max="12804" width="7" style="1" customWidth="1"/>
    <col min="12805" max="12805" width="17.42578125" style="1" customWidth="1"/>
    <col min="12806" max="12806" width="19.7109375" style="1" customWidth="1"/>
    <col min="12807" max="12809" width="26.7109375" style="1" customWidth="1"/>
    <col min="12810" max="12810" width="13.28515625" style="1" customWidth="1"/>
    <col min="12811" max="12813" width="18.42578125" style="1" customWidth="1"/>
    <col min="12814" max="12814" width="20" style="1" customWidth="1"/>
    <col min="12815" max="13059" width="9.140625" style="1"/>
    <col min="13060" max="13060" width="7" style="1" customWidth="1"/>
    <col min="13061" max="13061" width="17.42578125" style="1" customWidth="1"/>
    <col min="13062" max="13062" width="19.7109375" style="1" customWidth="1"/>
    <col min="13063" max="13065" width="26.7109375" style="1" customWidth="1"/>
    <col min="13066" max="13066" width="13.28515625" style="1" customWidth="1"/>
    <col min="13067" max="13069" width="18.42578125" style="1" customWidth="1"/>
    <col min="13070" max="13070" width="20" style="1" customWidth="1"/>
    <col min="13071" max="13315" width="9.140625" style="1"/>
    <col min="13316" max="13316" width="7" style="1" customWidth="1"/>
    <col min="13317" max="13317" width="17.42578125" style="1" customWidth="1"/>
    <col min="13318" max="13318" width="19.7109375" style="1" customWidth="1"/>
    <col min="13319" max="13321" width="26.7109375" style="1" customWidth="1"/>
    <col min="13322" max="13322" width="13.28515625" style="1" customWidth="1"/>
    <col min="13323" max="13325" width="18.42578125" style="1" customWidth="1"/>
    <col min="13326" max="13326" width="20" style="1" customWidth="1"/>
    <col min="13327" max="13571" width="9.140625" style="1"/>
    <col min="13572" max="13572" width="7" style="1" customWidth="1"/>
    <col min="13573" max="13573" width="17.42578125" style="1" customWidth="1"/>
    <col min="13574" max="13574" width="19.7109375" style="1" customWidth="1"/>
    <col min="13575" max="13577" width="26.7109375" style="1" customWidth="1"/>
    <col min="13578" max="13578" width="13.28515625" style="1" customWidth="1"/>
    <col min="13579" max="13581" width="18.42578125" style="1" customWidth="1"/>
    <col min="13582" max="13582" width="20" style="1" customWidth="1"/>
    <col min="13583" max="13827" width="9.140625" style="1"/>
    <col min="13828" max="13828" width="7" style="1" customWidth="1"/>
    <col min="13829" max="13829" width="17.42578125" style="1" customWidth="1"/>
    <col min="13830" max="13830" width="19.7109375" style="1" customWidth="1"/>
    <col min="13831" max="13833" width="26.7109375" style="1" customWidth="1"/>
    <col min="13834" max="13834" width="13.28515625" style="1" customWidth="1"/>
    <col min="13835" max="13837" width="18.42578125" style="1" customWidth="1"/>
    <col min="13838" max="13838" width="20" style="1" customWidth="1"/>
    <col min="13839" max="14083" width="9.140625" style="1"/>
    <col min="14084" max="14084" width="7" style="1" customWidth="1"/>
    <col min="14085" max="14085" width="17.42578125" style="1" customWidth="1"/>
    <col min="14086" max="14086" width="19.7109375" style="1" customWidth="1"/>
    <col min="14087" max="14089" width="26.7109375" style="1" customWidth="1"/>
    <col min="14090" max="14090" width="13.28515625" style="1" customWidth="1"/>
    <col min="14091" max="14093" width="18.42578125" style="1" customWidth="1"/>
    <col min="14094" max="14094" width="20" style="1" customWidth="1"/>
    <col min="14095" max="14339" width="9.140625" style="1"/>
    <col min="14340" max="14340" width="7" style="1" customWidth="1"/>
    <col min="14341" max="14341" width="17.42578125" style="1" customWidth="1"/>
    <col min="14342" max="14342" width="19.7109375" style="1" customWidth="1"/>
    <col min="14343" max="14345" width="26.7109375" style="1" customWidth="1"/>
    <col min="14346" max="14346" width="13.28515625" style="1" customWidth="1"/>
    <col min="14347" max="14349" width="18.42578125" style="1" customWidth="1"/>
    <col min="14350" max="14350" width="20" style="1" customWidth="1"/>
    <col min="14351" max="14595" width="9.140625" style="1"/>
    <col min="14596" max="14596" width="7" style="1" customWidth="1"/>
    <col min="14597" max="14597" width="17.42578125" style="1" customWidth="1"/>
    <col min="14598" max="14598" width="19.7109375" style="1" customWidth="1"/>
    <col min="14599" max="14601" width="26.7109375" style="1" customWidth="1"/>
    <col min="14602" max="14602" width="13.28515625" style="1" customWidth="1"/>
    <col min="14603" max="14605" width="18.42578125" style="1" customWidth="1"/>
    <col min="14606" max="14606" width="20" style="1" customWidth="1"/>
    <col min="14607" max="14851" width="9.140625" style="1"/>
    <col min="14852" max="14852" width="7" style="1" customWidth="1"/>
    <col min="14853" max="14853" width="17.42578125" style="1" customWidth="1"/>
    <col min="14854" max="14854" width="19.7109375" style="1" customWidth="1"/>
    <col min="14855" max="14857" width="26.7109375" style="1" customWidth="1"/>
    <col min="14858" max="14858" width="13.28515625" style="1" customWidth="1"/>
    <col min="14859" max="14861" width="18.42578125" style="1" customWidth="1"/>
    <col min="14862" max="14862" width="20" style="1" customWidth="1"/>
    <col min="14863" max="15107" width="9.140625" style="1"/>
    <col min="15108" max="15108" width="7" style="1" customWidth="1"/>
    <col min="15109" max="15109" width="17.42578125" style="1" customWidth="1"/>
    <col min="15110" max="15110" width="19.7109375" style="1" customWidth="1"/>
    <col min="15111" max="15113" width="26.7109375" style="1" customWidth="1"/>
    <col min="15114" max="15114" width="13.28515625" style="1" customWidth="1"/>
    <col min="15115" max="15117" width="18.42578125" style="1" customWidth="1"/>
    <col min="15118" max="15118" width="20" style="1" customWidth="1"/>
    <col min="15119" max="15363" width="9.140625" style="1"/>
    <col min="15364" max="15364" width="7" style="1" customWidth="1"/>
    <col min="15365" max="15365" width="17.42578125" style="1" customWidth="1"/>
    <col min="15366" max="15366" width="19.7109375" style="1" customWidth="1"/>
    <col min="15367" max="15369" width="26.7109375" style="1" customWidth="1"/>
    <col min="15370" max="15370" width="13.28515625" style="1" customWidth="1"/>
    <col min="15371" max="15373" width="18.42578125" style="1" customWidth="1"/>
    <col min="15374" max="15374" width="20" style="1" customWidth="1"/>
    <col min="15375" max="15619" width="9.140625" style="1"/>
    <col min="15620" max="15620" width="7" style="1" customWidth="1"/>
    <col min="15621" max="15621" width="17.42578125" style="1" customWidth="1"/>
    <col min="15622" max="15622" width="19.7109375" style="1" customWidth="1"/>
    <col min="15623" max="15625" width="26.7109375" style="1" customWidth="1"/>
    <col min="15626" max="15626" width="13.28515625" style="1" customWidth="1"/>
    <col min="15627" max="15629" width="18.42578125" style="1" customWidth="1"/>
    <col min="15630" max="15630" width="20" style="1" customWidth="1"/>
    <col min="15631" max="15875" width="9.140625" style="1"/>
    <col min="15876" max="15876" width="7" style="1" customWidth="1"/>
    <col min="15877" max="15877" width="17.42578125" style="1" customWidth="1"/>
    <col min="15878" max="15878" width="19.7109375" style="1" customWidth="1"/>
    <col min="15879" max="15881" width="26.7109375" style="1" customWidth="1"/>
    <col min="15882" max="15882" width="13.28515625" style="1" customWidth="1"/>
    <col min="15883" max="15885" width="18.42578125" style="1" customWidth="1"/>
    <col min="15886" max="15886" width="20" style="1" customWidth="1"/>
    <col min="15887" max="16131" width="9.140625" style="1"/>
    <col min="16132" max="16132" width="7" style="1" customWidth="1"/>
    <col min="16133" max="16133" width="17.42578125" style="1" customWidth="1"/>
    <col min="16134" max="16134" width="19.7109375" style="1" customWidth="1"/>
    <col min="16135" max="16137" width="26.7109375" style="1" customWidth="1"/>
    <col min="16138" max="16138" width="13.28515625" style="1" customWidth="1"/>
    <col min="16139" max="16141" width="18.42578125" style="1" customWidth="1"/>
    <col min="16142" max="16142" width="20" style="1" customWidth="1"/>
    <col min="16143" max="16384" width="9.140625" style="1"/>
  </cols>
  <sheetData>
    <row r="1" spans="1:13" ht="27.75" customHeight="1" x14ac:dyDescent="0.3">
      <c r="A1" s="1"/>
      <c r="H1" s="2"/>
      <c r="I1" s="92" t="s">
        <v>69</v>
      </c>
      <c r="J1" s="92"/>
      <c r="K1" s="92"/>
      <c r="L1" s="92"/>
      <c r="M1" s="92"/>
    </row>
    <row r="2" spans="1:13" ht="24" thickBot="1" x14ac:dyDescent="0.4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63"/>
      <c r="L2" s="63"/>
      <c r="M2" s="3"/>
    </row>
    <row r="3" spans="1:13" ht="23.25" x14ac:dyDescent="0.35">
      <c r="A3" s="94" t="s">
        <v>2</v>
      </c>
      <c r="B3" s="94"/>
      <c r="C3" s="94"/>
      <c r="D3" s="94"/>
      <c r="E3" s="94"/>
      <c r="F3" s="94"/>
      <c r="G3" s="94"/>
      <c r="H3" s="94"/>
      <c r="I3" s="94"/>
      <c r="J3" s="94"/>
      <c r="K3" s="64"/>
      <c r="L3" s="64"/>
      <c r="M3" s="3"/>
    </row>
    <row r="4" spans="1:13" ht="23.25" x14ac:dyDescent="0.35">
      <c r="I4" s="5"/>
      <c r="J4" s="6"/>
      <c r="K4" s="6"/>
      <c r="L4" s="6"/>
      <c r="M4" s="3"/>
    </row>
    <row r="5" spans="1:13" ht="24" thickBot="1" x14ac:dyDescent="0.4">
      <c r="A5" s="95" t="s">
        <v>3</v>
      </c>
      <c r="B5" s="95"/>
      <c r="C5" s="7" t="s">
        <v>4</v>
      </c>
      <c r="D5" s="8"/>
      <c r="E5" s="8"/>
      <c r="F5" s="8"/>
      <c r="G5" s="8"/>
      <c r="H5" s="8"/>
      <c r="I5" s="5"/>
      <c r="J5" s="6"/>
      <c r="K5" s="6"/>
      <c r="L5" s="6"/>
      <c r="M5" s="3"/>
    </row>
    <row r="6" spans="1:13" ht="24" thickBot="1" x14ac:dyDescent="0.4">
      <c r="A6" s="95" t="s">
        <v>5</v>
      </c>
      <c r="B6" s="95"/>
      <c r="C6" s="96" t="s">
        <v>35</v>
      </c>
      <c r="D6" s="96"/>
      <c r="E6" s="96"/>
      <c r="F6" s="96"/>
      <c r="G6" s="96"/>
      <c r="H6" s="96"/>
      <c r="I6" s="96"/>
      <c r="J6" s="96"/>
      <c r="K6" s="71"/>
      <c r="L6" s="71"/>
      <c r="M6" s="3"/>
    </row>
    <row r="7" spans="1:13" ht="23.25" x14ac:dyDescent="0.35">
      <c r="I7" s="9"/>
      <c r="J7" s="6"/>
      <c r="K7" s="6"/>
      <c r="L7" s="6"/>
      <c r="M7" s="3"/>
    </row>
    <row r="8" spans="1:13" ht="23.25" x14ac:dyDescent="0.35">
      <c r="I8" s="1"/>
      <c r="J8" s="6"/>
      <c r="K8" s="6"/>
      <c r="L8" s="6"/>
      <c r="M8" s="3"/>
    </row>
    <row r="9" spans="1:13" s="79" customFormat="1" ht="26.25" customHeight="1" x14ac:dyDescent="0.45">
      <c r="A9" s="97" t="s">
        <v>58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</row>
    <row r="10" spans="1:13" ht="23.25" x14ac:dyDescent="0.35">
      <c r="I10" s="1"/>
      <c r="J10" s="6"/>
      <c r="K10" s="6"/>
      <c r="L10" s="6"/>
      <c r="M10" s="3"/>
    </row>
    <row r="11" spans="1:13" s="57" customFormat="1" ht="42" customHeight="1" thickBot="1" x14ac:dyDescent="0.35">
      <c r="A11" s="98" t="s">
        <v>59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</row>
    <row r="12" spans="1:13" ht="15" customHeight="1" x14ac:dyDescent="0.2">
      <c r="A12" s="99" t="s">
        <v>6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</row>
    <row r="13" spans="1:13" ht="7.5" customHeight="1" x14ac:dyDescent="0.35">
      <c r="I13" s="1"/>
      <c r="J13" s="6"/>
      <c r="K13" s="6"/>
      <c r="L13" s="6"/>
      <c r="M13" s="3"/>
    </row>
    <row r="14" spans="1:13" ht="23.25" x14ac:dyDescent="0.35">
      <c r="A14" s="10" t="s">
        <v>15</v>
      </c>
      <c r="B14" s="10"/>
      <c r="C14" s="10"/>
      <c r="D14" s="10"/>
      <c r="E14" s="10"/>
      <c r="F14" s="10"/>
      <c r="G14" s="10"/>
      <c r="H14" s="10"/>
      <c r="I14" s="1"/>
      <c r="J14" s="6"/>
      <c r="K14" s="6"/>
      <c r="L14" s="6"/>
      <c r="M14" s="3"/>
    </row>
    <row r="15" spans="1:13" ht="7.5" customHeight="1" thickBot="1" x14ac:dyDescent="0.4">
      <c r="A15" s="11"/>
      <c r="B15" s="12"/>
      <c r="C15" s="12"/>
      <c r="D15" s="12"/>
      <c r="E15" s="12"/>
      <c r="F15" s="12"/>
      <c r="G15" s="12"/>
      <c r="H15" s="12"/>
      <c r="I15" s="6"/>
      <c r="J15" s="6"/>
      <c r="K15" s="6"/>
      <c r="L15" s="6"/>
      <c r="M15" s="3"/>
    </row>
    <row r="16" spans="1:13" s="57" customFormat="1" ht="29.25" customHeight="1" thickBot="1" x14ac:dyDescent="0.25">
      <c r="A16" s="100" t="s">
        <v>59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2"/>
    </row>
    <row r="17" spans="1:13" s="57" customFormat="1" ht="40.5" customHeight="1" x14ac:dyDescent="0.2">
      <c r="A17" s="103" t="s">
        <v>7</v>
      </c>
      <c r="B17" s="105" t="s">
        <v>8</v>
      </c>
      <c r="C17" s="106"/>
      <c r="D17" s="107"/>
      <c r="E17" s="111" t="s">
        <v>73</v>
      </c>
      <c r="F17" s="112"/>
      <c r="G17" s="80" t="s">
        <v>74</v>
      </c>
      <c r="H17" s="82" t="s">
        <v>75</v>
      </c>
      <c r="I17" s="84" t="s">
        <v>76</v>
      </c>
      <c r="J17" s="85"/>
      <c r="K17" s="86"/>
      <c r="L17" s="80" t="s">
        <v>77</v>
      </c>
      <c r="M17" s="87" t="s">
        <v>78</v>
      </c>
    </row>
    <row r="18" spans="1:13" s="13" customFormat="1" ht="137.25" customHeight="1" thickBot="1" x14ac:dyDescent="0.3">
      <c r="A18" s="104"/>
      <c r="B18" s="108"/>
      <c r="C18" s="109"/>
      <c r="D18" s="110"/>
      <c r="E18" s="62" t="s">
        <v>30</v>
      </c>
      <c r="F18" s="62" t="s">
        <v>31</v>
      </c>
      <c r="G18" s="81"/>
      <c r="H18" s="83"/>
      <c r="I18" s="66" t="s">
        <v>79</v>
      </c>
      <c r="J18" s="66" t="s">
        <v>80</v>
      </c>
      <c r="K18" s="66" t="s">
        <v>81</v>
      </c>
      <c r="L18" s="81"/>
      <c r="M18" s="88"/>
    </row>
    <row r="19" spans="1:13" s="15" customFormat="1" ht="20.25" customHeight="1" x14ac:dyDescent="0.25">
      <c r="A19" s="58"/>
      <c r="B19" s="113"/>
      <c r="C19" s="114"/>
      <c r="D19" s="115"/>
      <c r="E19" s="59"/>
      <c r="F19" s="59"/>
      <c r="G19" s="59"/>
      <c r="H19" s="60"/>
      <c r="I19" s="61"/>
      <c r="J19" s="61"/>
      <c r="K19" s="65"/>
      <c r="L19" s="65"/>
      <c r="M19" s="14"/>
    </row>
    <row r="20" spans="1:13" s="13" customFormat="1" ht="37.5" customHeight="1" x14ac:dyDescent="0.25">
      <c r="A20" s="16">
        <v>1</v>
      </c>
      <c r="B20" s="89" t="s">
        <v>27</v>
      </c>
      <c r="C20" s="90"/>
      <c r="D20" s="91"/>
      <c r="E20" s="17">
        <v>3300</v>
      </c>
      <c r="F20" s="17"/>
      <c r="G20" s="17">
        <v>500</v>
      </c>
      <c r="H20" s="51">
        <v>8</v>
      </c>
      <c r="I20" s="68"/>
      <c r="J20" s="68"/>
      <c r="K20" s="68"/>
      <c r="L20" s="68">
        <f>E20*I20+G20*K20</f>
        <v>0</v>
      </c>
      <c r="M20" s="72">
        <f>H20*L20</f>
        <v>0</v>
      </c>
    </row>
    <row r="21" spans="1:13" s="13" customFormat="1" ht="37.5" customHeight="1" x14ac:dyDescent="0.25">
      <c r="A21" s="16">
        <v>2</v>
      </c>
      <c r="B21" s="89" t="s">
        <v>28</v>
      </c>
      <c r="C21" s="90"/>
      <c r="D21" s="91"/>
      <c r="E21" s="17">
        <v>5800</v>
      </c>
      <c r="F21" s="17">
        <v>700</v>
      </c>
      <c r="G21" s="17">
        <v>500</v>
      </c>
      <c r="H21" s="51">
        <v>36</v>
      </c>
      <c r="I21" s="68"/>
      <c r="J21" s="68"/>
      <c r="K21" s="68"/>
      <c r="L21" s="68">
        <f>E21*I21+F21*J21+G21*K21</f>
        <v>0</v>
      </c>
      <c r="M21" s="72">
        <f t="shared" ref="M21:M22" si="0">H21*L21</f>
        <v>0</v>
      </c>
    </row>
    <row r="22" spans="1:13" s="13" customFormat="1" ht="37.5" customHeight="1" thickBot="1" x14ac:dyDescent="0.3">
      <c r="A22" s="16">
        <v>3</v>
      </c>
      <c r="B22" s="89" t="s">
        <v>29</v>
      </c>
      <c r="C22" s="90"/>
      <c r="D22" s="91"/>
      <c r="E22" s="17">
        <v>1800</v>
      </c>
      <c r="F22" s="17"/>
      <c r="G22" s="17">
        <v>500</v>
      </c>
      <c r="H22" s="51">
        <v>0</v>
      </c>
      <c r="I22" s="68"/>
      <c r="J22" s="68"/>
      <c r="K22" s="68"/>
      <c r="L22" s="68">
        <f>E22*I22+G22*K22</f>
        <v>0</v>
      </c>
      <c r="M22" s="72">
        <f t="shared" si="0"/>
        <v>0</v>
      </c>
    </row>
    <row r="23" spans="1:13" s="20" customFormat="1" ht="43.5" customHeight="1" thickBot="1" x14ac:dyDescent="0.3">
      <c r="A23" s="116" t="s">
        <v>12</v>
      </c>
      <c r="B23" s="117"/>
      <c r="C23" s="117"/>
      <c r="D23" s="118"/>
      <c r="E23" s="53"/>
      <c r="F23" s="53"/>
      <c r="G23" s="53"/>
      <c r="H23" s="52">
        <f>SUM(H20:H22)</f>
        <v>44</v>
      </c>
      <c r="I23" s="54"/>
      <c r="J23" s="55"/>
      <c r="K23" s="54"/>
      <c r="L23" s="73"/>
      <c r="M23" s="74">
        <f>SUM(M20:M22)</f>
        <v>0</v>
      </c>
    </row>
    <row r="24" spans="1:13" s="13" customFormat="1" ht="21" hidden="1" thickBot="1" x14ac:dyDescent="0.3">
      <c r="A24" s="21"/>
      <c r="B24" s="22"/>
      <c r="C24" s="22"/>
      <c r="D24" s="22"/>
      <c r="E24" s="23"/>
      <c r="F24" s="23"/>
      <c r="G24" s="23"/>
      <c r="H24" s="24"/>
      <c r="I24" s="23"/>
      <c r="J24" s="23"/>
      <c r="K24" s="23"/>
      <c r="L24" s="23"/>
      <c r="M24" s="25"/>
    </row>
    <row r="25" spans="1:13" s="57" customFormat="1" ht="29.25" hidden="1" customHeight="1" thickBot="1" x14ac:dyDescent="0.25">
      <c r="A25" s="100" t="s">
        <v>55</v>
      </c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2"/>
    </row>
    <row r="26" spans="1:13" s="57" customFormat="1" ht="34.5" hidden="1" customHeight="1" x14ac:dyDescent="0.2">
      <c r="A26" s="103" t="s">
        <v>7</v>
      </c>
      <c r="B26" s="105" t="s">
        <v>8</v>
      </c>
      <c r="C26" s="106"/>
      <c r="D26" s="107"/>
      <c r="E26" s="111" t="s">
        <v>9</v>
      </c>
      <c r="F26" s="112"/>
      <c r="G26" s="80" t="s">
        <v>16</v>
      </c>
      <c r="H26" s="82" t="s">
        <v>10</v>
      </c>
      <c r="I26" s="84" t="s">
        <v>17</v>
      </c>
      <c r="J26" s="85"/>
      <c r="K26" s="86"/>
      <c r="L26" s="80" t="s">
        <v>18</v>
      </c>
      <c r="M26" s="87" t="s">
        <v>11</v>
      </c>
    </row>
    <row r="27" spans="1:13" s="13" customFormat="1" ht="150" hidden="1" customHeight="1" thickBot="1" x14ac:dyDescent="0.3">
      <c r="A27" s="104"/>
      <c r="B27" s="108"/>
      <c r="C27" s="109"/>
      <c r="D27" s="110"/>
      <c r="E27" s="62" t="s">
        <v>30</v>
      </c>
      <c r="F27" s="62" t="s">
        <v>31</v>
      </c>
      <c r="G27" s="81"/>
      <c r="H27" s="83"/>
      <c r="I27" s="66" t="s">
        <v>32</v>
      </c>
      <c r="J27" s="66" t="s">
        <v>33</v>
      </c>
      <c r="K27" s="66" t="s">
        <v>34</v>
      </c>
      <c r="L27" s="81"/>
      <c r="M27" s="88"/>
    </row>
    <row r="28" spans="1:13" s="15" customFormat="1" ht="20.25" hidden="1" customHeight="1" x14ac:dyDescent="0.25">
      <c r="A28" s="58"/>
      <c r="B28" s="113"/>
      <c r="C28" s="114"/>
      <c r="D28" s="115"/>
      <c r="E28" s="59"/>
      <c r="F28" s="59"/>
      <c r="G28" s="59"/>
      <c r="H28" s="60"/>
      <c r="I28" s="61"/>
      <c r="J28" s="61"/>
      <c r="K28" s="65"/>
      <c r="L28" s="65"/>
      <c r="M28" s="14"/>
    </row>
    <row r="29" spans="1:13" s="13" customFormat="1" ht="37.5" hidden="1" customHeight="1" x14ac:dyDescent="0.25">
      <c r="A29" s="16">
        <v>1</v>
      </c>
      <c r="B29" s="89" t="s">
        <v>27</v>
      </c>
      <c r="C29" s="90"/>
      <c r="D29" s="91"/>
      <c r="E29" s="17"/>
      <c r="F29" s="17"/>
      <c r="G29" s="17"/>
      <c r="H29" s="51"/>
      <c r="I29" s="68"/>
      <c r="J29" s="68"/>
      <c r="K29" s="68"/>
      <c r="L29" s="18"/>
      <c r="M29" s="19"/>
    </row>
    <row r="30" spans="1:13" s="13" customFormat="1" ht="37.5" hidden="1" customHeight="1" x14ac:dyDescent="0.25">
      <c r="A30" s="16">
        <v>2</v>
      </c>
      <c r="B30" s="89" t="s">
        <v>28</v>
      </c>
      <c r="C30" s="90"/>
      <c r="D30" s="91"/>
      <c r="E30" s="17"/>
      <c r="F30" s="17"/>
      <c r="G30" s="17"/>
      <c r="H30" s="51"/>
      <c r="I30" s="68"/>
      <c r="J30" s="68"/>
      <c r="K30" s="68"/>
      <c r="L30" s="18"/>
      <c r="M30" s="19"/>
    </row>
    <row r="31" spans="1:13" s="13" customFormat="1" ht="37.5" hidden="1" customHeight="1" thickBot="1" x14ac:dyDescent="0.3">
      <c r="A31" s="16">
        <v>3</v>
      </c>
      <c r="B31" s="89" t="s">
        <v>29</v>
      </c>
      <c r="C31" s="90"/>
      <c r="D31" s="91"/>
      <c r="E31" s="17"/>
      <c r="F31" s="17"/>
      <c r="G31" s="17"/>
      <c r="H31" s="51"/>
      <c r="I31" s="68"/>
      <c r="J31" s="68"/>
      <c r="K31" s="68"/>
      <c r="L31" s="18"/>
      <c r="M31" s="19"/>
    </row>
    <row r="32" spans="1:13" s="20" customFormat="1" ht="43.5" hidden="1" customHeight="1" thickBot="1" x14ac:dyDescent="0.3">
      <c r="A32" s="116" t="s">
        <v>12</v>
      </c>
      <c r="B32" s="117"/>
      <c r="C32" s="117"/>
      <c r="D32" s="118"/>
      <c r="E32" s="53"/>
      <c r="F32" s="53"/>
      <c r="G32" s="53"/>
      <c r="H32" s="52">
        <f>SUM(H29:H31)</f>
        <v>0</v>
      </c>
      <c r="I32" s="54"/>
      <c r="J32" s="55"/>
      <c r="K32" s="54"/>
      <c r="L32" s="54"/>
      <c r="M32" s="56">
        <f>SUM(M29:M31)</f>
        <v>0</v>
      </c>
    </row>
    <row r="33" spans="1:13" s="13" customFormat="1" ht="21" hidden="1" thickBot="1" x14ac:dyDescent="0.3">
      <c r="A33" s="22"/>
      <c r="B33" s="22"/>
      <c r="C33" s="22"/>
      <c r="D33" s="22"/>
      <c r="E33" s="23"/>
      <c r="F33" s="23"/>
      <c r="G33" s="23"/>
      <c r="H33" s="24"/>
      <c r="I33" s="23"/>
      <c r="J33" s="23"/>
      <c r="K33" s="23"/>
      <c r="L33" s="23"/>
      <c r="M33" s="25"/>
    </row>
    <row r="34" spans="1:13" s="57" customFormat="1" ht="29.25" hidden="1" customHeight="1" thickBot="1" x14ac:dyDescent="0.25">
      <c r="A34" s="100" t="s">
        <v>56</v>
      </c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2"/>
    </row>
    <row r="35" spans="1:13" s="57" customFormat="1" ht="34.5" hidden="1" customHeight="1" x14ac:dyDescent="0.2">
      <c r="A35" s="103" t="s">
        <v>7</v>
      </c>
      <c r="B35" s="105" t="s">
        <v>8</v>
      </c>
      <c r="C35" s="106"/>
      <c r="D35" s="107"/>
      <c r="E35" s="111" t="s">
        <v>9</v>
      </c>
      <c r="F35" s="112"/>
      <c r="G35" s="80" t="s">
        <v>16</v>
      </c>
      <c r="H35" s="82" t="s">
        <v>10</v>
      </c>
      <c r="I35" s="84" t="s">
        <v>17</v>
      </c>
      <c r="J35" s="85"/>
      <c r="K35" s="86"/>
      <c r="L35" s="80" t="s">
        <v>18</v>
      </c>
      <c r="M35" s="87" t="s">
        <v>11</v>
      </c>
    </row>
    <row r="36" spans="1:13" s="13" customFormat="1" ht="147" hidden="1" customHeight="1" thickBot="1" x14ac:dyDescent="0.3">
      <c r="A36" s="104"/>
      <c r="B36" s="108"/>
      <c r="C36" s="109"/>
      <c r="D36" s="110"/>
      <c r="E36" s="62" t="s">
        <v>30</v>
      </c>
      <c r="F36" s="62" t="s">
        <v>31</v>
      </c>
      <c r="G36" s="81"/>
      <c r="H36" s="83"/>
      <c r="I36" s="66" t="s">
        <v>32</v>
      </c>
      <c r="J36" s="66" t="s">
        <v>33</v>
      </c>
      <c r="K36" s="66" t="s">
        <v>34</v>
      </c>
      <c r="L36" s="81"/>
      <c r="M36" s="88"/>
    </row>
    <row r="37" spans="1:13" s="15" customFormat="1" ht="20.25" hidden="1" customHeight="1" x14ac:dyDescent="0.25">
      <c r="A37" s="58"/>
      <c r="B37" s="113"/>
      <c r="C37" s="114"/>
      <c r="D37" s="115"/>
      <c r="E37" s="59"/>
      <c r="F37" s="59"/>
      <c r="G37" s="59"/>
      <c r="H37" s="60"/>
      <c r="I37" s="61"/>
      <c r="J37" s="61"/>
      <c r="K37" s="65"/>
      <c r="L37" s="65"/>
      <c r="M37" s="14"/>
    </row>
    <row r="38" spans="1:13" s="13" customFormat="1" ht="37.5" hidden="1" customHeight="1" x14ac:dyDescent="0.25">
      <c r="A38" s="16">
        <v>1</v>
      </c>
      <c r="B38" s="89" t="s">
        <v>27</v>
      </c>
      <c r="C38" s="90"/>
      <c r="D38" s="91"/>
      <c r="E38" s="17"/>
      <c r="F38" s="17"/>
      <c r="G38" s="17"/>
      <c r="H38" s="51"/>
      <c r="I38" s="68"/>
      <c r="J38" s="68"/>
      <c r="K38" s="68"/>
      <c r="L38" s="18"/>
      <c r="M38" s="19"/>
    </row>
    <row r="39" spans="1:13" s="13" customFormat="1" ht="37.5" hidden="1" customHeight="1" x14ac:dyDescent="0.25">
      <c r="A39" s="16">
        <v>2</v>
      </c>
      <c r="B39" s="89" t="s">
        <v>28</v>
      </c>
      <c r="C39" s="90"/>
      <c r="D39" s="91"/>
      <c r="E39" s="17"/>
      <c r="F39" s="17"/>
      <c r="G39" s="17"/>
      <c r="H39" s="51"/>
      <c r="I39" s="68"/>
      <c r="J39" s="68"/>
      <c r="K39" s="68"/>
      <c r="L39" s="18"/>
      <c r="M39" s="19"/>
    </row>
    <row r="40" spans="1:13" s="13" customFormat="1" ht="37.5" hidden="1" customHeight="1" thickBot="1" x14ac:dyDescent="0.3">
      <c r="A40" s="16">
        <v>3</v>
      </c>
      <c r="B40" s="89" t="s">
        <v>29</v>
      </c>
      <c r="C40" s="90"/>
      <c r="D40" s="91"/>
      <c r="E40" s="17"/>
      <c r="F40" s="17"/>
      <c r="G40" s="17"/>
      <c r="H40" s="51"/>
      <c r="I40" s="68"/>
      <c r="J40" s="68"/>
      <c r="K40" s="68"/>
      <c r="L40" s="18"/>
      <c r="M40" s="19"/>
    </row>
    <row r="41" spans="1:13" s="20" customFormat="1" ht="43.5" hidden="1" customHeight="1" thickBot="1" x14ac:dyDescent="0.3">
      <c r="A41" s="116" t="s">
        <v>12</v>
      </c>
      <c r="B41" s="117"/>
      <c r="C41" s="117"/>
      <c r="D41" s="118"/>
      <c r="E41" s="53"/>
      <c r="F41" s="53"/>
      <c r="G41" s="53"/>
      <c r="H41" s="52">
        <f>SUM(H38:H40)</f>
        <v>0</v>
      </c>
      <c r="I41" s="54"/>
      <c r="J41" s="55"/>
      <c r="K41" s="54"/>
      <c r="L41" s="54"/>
      <c r="M41" s="56">
        <f>SUM(M38:M40)</f>
        <v>0</v>
      </c>
    </row>
    <row r="42" spans="1:13" s="13" customFormat="1" ht="20.25" hidden="1" x14ac:dyDescent="0.25">
      <c r="A42" s="22"/>
      <c r="B42" s="22"/>
      <c r="C42" s="22"/>
      <c r="D42" s="22"/>
      <c r="E42" s="23"/>
      <c r="F42" s="23"/>
      <c r="G42" s="23"/>
      <c r="H42" s="24"/>
      <c r="I42" s="23"/>
      <c r="J42" s="23"/>
      <c r="K42" s="23"/>
      <c r="L42" s="23"/>
      <c r="M42" s="25"/>
    </row>
    <row r="43" spans="1:13" s="57" customFormat="1" ht="29.25" hidden="1" customHeight="1" thickBot="1" x14ac:dyDescent="0.25">
      <c r="A43" s="100" t="s">
        <v>0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2"/>
    </row>
    <row r="44" spans="1:13" s="57" customFormat="1" ht="34.5" hidden="1" customHeight="1" x14ac:dyDescent="0.2">
      <c r="A44" s="103" t="s">
        <v>7</v>
      </c>
      <c r="B44" s="105" t="s">
        <v>8</v>
      </c>
      <c r="C44" s="106"/>
      <c r="D44" s="107"/>
      <c r="E44" s="111" t="s">
        <v>9</v>
      </c>
      <c r="F44" s="112"/>
      <c r="G44" s="80" t="s">
        <v>16</v>
      </c>
      <c r="H44" s="82" t="s">
        <v>10</v>
      </c>
      <c r="I44" s="84" t="s">
        <v>17</v>
      </c>
      <c r="J44" s="85"/>
      <c r="K44" s="86"/>
      <c r="L44" s="80" t="s">
        <v>18</v>
      </c>
      <c r="M44" s="87" t="s">
        <v>11</v>
      </c>
    </row>
    <row r="45" spans="1:13" s="13" customFormat="1" ht="147" hidden="1" customHeight="1" thickBot="1" x14ac:dyDescent="0.3">
      <c r="A45" s="104"/>
      <c r="B45" s="108"/>
      <c r="C45" s="109"/>
      <c r="D45" s="110"/>
      <c r="E45" s="62" t="s">
        <v>30</v>
      </c>
      <c r="F45" s="62" t="s">
        <v>31</v>
      </c>
      <c r="G45" s="81"/>
      <c r="H45" s="83"/>
      <c r="I45" s="66" t="s">
        <v>32</v>
      </c>
      <c r="J45" s="66" t="s">
        <v>33</v>
      </c>
      <c r="K45" s="66" t="s">
        <v>34</v>
      </c>
      <c r="L45" s="81"/>
      <c r="M45" s="88"/>
    </row>
    <row r="46" spans="1:13" s="15" customFormat="1" ht="20.25" hidden="1" customHeight="1" x14ac:dyDescent="0.25">
      <c r="A46" s="58"/>
      <c r="B46" s="113"/>
      <c r="C46" s="114"/>
      <c r="D46" s="115"/>
      <c r="E46" s="59"/>
      <c r="F46" s="59"/>
      <c r="G46" s="59"/>
      <c r="H46" s="60"/>
      <c r="I46" s="61"/>
      <c r="J46" s="61"/>
      <c r="K46" s="65"/>
      <c r="L46" s="65"/>
      <c r="M46" s="14"/>
    </row>
    <row r="47" spans="1:13" s="13" customFormat="1" ht="37.5" hidden="1" customHeight="1" x14ac:dyDescent="0.25">
      <c r="A47" s="16">
        <v>1</v>
      </c>
      <c r="B47" s="89" t="s">
        <v>27</v>
      </c>
      <c r="C47" s="90"/>
      <c r="D47" s="91"/>
      <c r="E47" s="17"/>
      <c r="F47" s="17"/>
      <c r="G47" s="17"/>
      <c r="H47" s="51"/>
      <c r="I47" s="68"/>
      <c r="J47" s="68"/>
      <c r="K47" s="68"/>
      <c r="L47" s="18"/>
      <c r="M47" s="19"/>
    </row>
    <row r="48" spans="1:13" s="13" customFormat="1" ht="37.5" hidden="1" customHeight="1" x14ac:dyDescent="0.25">
      <c r="A48" s="16">
        <v>2</v>
      </c>
      <c r="B48" s="89" t="s">
        <v>28</v>
      </c>
      <c r="C48" s="90"/>
      <c r="D48" s="91"/>
      <c r="E48" s="17"/>
      <c r="F48" s="17"/>
      <c r="G48" s="17"/>
      <c r="H48" s="51"/>
      <c r="I48" s="68"/>
      <c r="J48" s="68"/>
      <c r="K48" s="68"/>
      <c r="L48" s="18"/>
      <c r="M48" s="19"/>
    </row>
    <row r="49" spans="1:13" s="13" customFormat="1" ht="37.5" hidden="1" customHeight="1" thickBot="1" x14ac:dyDescent="0.3">
      <c r="A49" s="16">
        <v>3</v>
      </c>
      <c r="B49" s="89" t="s">
        <v>29</v>
      </c>
      <c r="C49" s="90"/>
      <c r="D49" s="91"/>
      <c r="E49" s="17"/>
      <c r="F49" s="17"/>
      <c r="G49" s="17"/>
      <c r="H49" s="51"/>
      <c r="I49" s="68"/>
      <c r="J49" s="68"/>
      <c r="K49" s="68"/>
      <c r="L49" s="18"/>
      <c r="M49" s="19"/>
    </row>
    <row r="50" spans="1:13" s="20" customFormat="1" ht="43.5" hidden="1" customHeight="1" thickBot="1" x14ac:dyDescent="0.3">
      <c r="A50" s="116" t="s">
        <v>12</v>
      </c>
      <c r="B50" s="117"/>
      <c r="C50" s="117"/>
      <c r="D50" s="118"/>
      <c r="E50" s="53"/>
      <c r="F50" s="53"/>
      <c r="G50" s="53"/>
      <c r="H50" s="52">
        <f>SUM(H47:H49)</f>
        <v>0</v>
      </c>
      <c r="I50" s="54"/>
      <c r="J50" s="55"/>
      <c r="K50" s="54"/>
      <c r="L50" s="54"/>
      <c r="M50" s="56">
        <f>SUM(M47:M49)</f>
        <v>0</v>
      </c>
    </row>
    <row r="51" spans="1:13" s="13" customFormat="1" ht="20.25" hidden="1" x14ac:dyDescent="0.25">
      <c r="A51" s="22"/>
      <c r="B51" s="22"/>
      <c r="C51" s="22"/>
      <c r="D51" s="22"/>
      <c r="E51" s="23"/>
      <c r="F51" s="23"/>
      <c r="G51" s="23"/>
      <c r="H51" s="24"/>
      <c r="I51" s="23"/>
      <c r="J51" s="23"/>
      <c r="K51" s="23"/>
      <c r="L51" s="23"/>
      <c r="M51" s="25"/>
    </row>
    <row r="52" spans="1:13" s="57" customFormat="1" ht="29.25" hidden="1" customHeight="1" thickBot="1" x14ac:dyDescent="0.25">
      <c r="A52" s="100" t="s">
        <v>42</v>
      </c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2"/>
    </row>
    <row r="53" spans="1:13" s="57" customFormat="1" ht="34.5" hidden="1" customHeight="1" x14ac:dyDescent="0.2">
      <c r="A53" s="103" t="s">
        <v>7</v>
      </c>
      <c r="B53" s="105" t="s">
        <v>8</v>
      </c>
      <c r="C53" s="106"/>
      <c r="D53" s="107"/>
      <c r="E53" s="111" t="s">
        <v>9</v>
      </c>
      <c r="F53" s="112"/>
      <c r="G53" s="80" t="s">
        <v>16</v>
      </c>
      <c r="H53" s="82" t="s">
        <v>10</v>
      </c>
      <c r="I53" s="84" t="s">
        <v>17</v>
      </c>
      <c r="J53" s="85"/>
      <c r="K53" s="86"/>
      <c r="L53" s="80" t="s">
        <v>18</v>
      </c>
      <c r="M53" s="87" t="s">
        <v>11</v>
      </c>
    </row>
    <row r="54" spans="1:13" s="13" customFormat="1" ht="151.5" hidden="1" customHeight="1" thickBot="1" x14ac:dyDescent="0.3">
      <c r="A54" s="104"/>
      <c r="B54" s="108"/>
      <c r="C54" s="109"/>
      <c r="D54" s="110"/>
      <c r="E54" s="62" t="s">
        <v>30</v>
      </c>
      <c r="F54" s="62" t="s">
        <v>31</v>
      </c>
      <c r="G54" s="81"/>
      <c r="H54" s="83"/>
      <c r="I54" s="66" t="s">
        <v>32</v>
      </c>
      <c r="J54" s="66" t="s">
        <v>33</v>
      </c>
      <c r="K54" s="66" t="s">
        <v>34</v>
      </c>
      <c r="L54" s="81"/>
      <c r="M54" s="88"/>
    </row>
    <row r="55" spans="1:13" s="15" customFormat="1" ht="20.25" hidden="1" customHeight="1" x14ac:dyDescent="0.25">
      <c r="A55" s="58"/>
      <c r="B55" s="113"/>
      <c r="C55" s="114"/>
      <c r="D55" s="115"/>
      <c r="E55" s="59"/>
      <c r="F55" s="59"/>
      <c r="G55" s="59"/>
      <c r="H55" s="60"/>
      <c r="I55" s="61"/>
      <c r="J55" s="61"/>
      <c r="K55" s="65"/>
      <c r="L55" s="65"/>
      <c r="M55" s="14"/>
    </row>
    <row r="56" spans="1:13" s="13" customFormat="1" ht="37.5" hidden="1" customHeight="1" x14ac:dyDescent="0.25">
      <c r="A56" s="16">
        <v>1</v>
      </c>
      <c r="B56" s="89" t="s">
        <v>27</v>
      </c>
      <c r="C56" s="90"/>
      <c r="D56" s="91"/>
      <c r="E56" s="17"/>
      <c r="F56" s="17"/>
      <c r="G56" s="17"/>
      <c r="H56" s="51"/>
      <c r="I56" s="68"/>
      <c r="J56" s="68"/>
      <c r="K56" s="68"/>
      <c r="L56" s="18"/>
      <c r="M56" s="19"/>
    </row>
    <row r="57" spans="1:13" s="13" customFormat="1" ht="37.5" hidden="1" customHeight="1" x14ac:dyDescent="0.25">
      <c r="A57" s="16">
        <v>2</v>
      </c>
      <c r="B57" s="89" t="s">
        <v>28</v>
      </c>
      <c r="C57" s="90"/>
      <c r="D57" s="91"/>
      <c r="E57" s="17"/>
      <c r="F57" s="17"/>
      <c r="G57" s="17"/>
      <c r="H57" s="51"/>
      <c r="I57" s="68"/>
      <c r="J57" s="68"/>
      <c r="K57" s="68"/>
      <c r="L57" s="18"/>
      <c r="M57" s="19"/>
    </row>
    <row r="58" spans="1:13" s="13" customFormat="1" ht="37.5" hidden="1" customHeight="1" thickBot="1" x14ac:dyDescent="0.3">
      <c r="A58" s="16">
        <v>3</v>
      </c>
      <c r="B58" s="89" t="s">
        <v>29</v>
      </c>
      <c r="C58" s="90"/>
      <c r="D58" s="91"/>
      <c r="E58" s="17"/>
      <c r="F58" s="17"/>
      <c r="G58" s="17"/>
      <c r="H58" s="51"/>
      <c r="I58" s="68"/>
      <c r="J58" s="68"/>
      <c r="K58" s="68"/>
      <c r="L58" s="18"/>
      <c r="M58" s="19"/>
    </row>
    <row r="59" spans="1:13" s="20" customFormat="1" ht="43.5" hidden="1" customHeight="1" thickBot="1" x14ac:dyDescent="0.3">
      <c r="A59" s="116" t="s">
        <v>12</v>
      </c>
      <c r="B59" s="117"/>
      <c r="C59" s="117"/>
      <c r="D59" s="118"/>
      <c r="E59" s="53"/>
      <c r="F59" s="53"/>
      <c r="G59" s="53"/>
      <c r="H59" s="52">
        <f>SUM(H56:H58)</f>
        <v>0</v>
      </c>
      <c r="I59" s="54"/>
      <c r="J59" s="55"/>
      <c r="K59" s="54"/>
      <c r="L59" s="54"/>
      <c r="M59" s="56">
        <f>SUM(M56:M58)</f>
        <v>0</v>
      </c>
    </row>
    <row r="60" spans="1:13" s="13" customFormat="1" ht="20.25" hidden="1" x14ac:dyDescent="0.25">
      <c r="A60" s="22"/>
      <c r="B60" s="22"/>
      <c r="C60" s="22"/>
      <c r="D60" s="22"/>
      <c r="E60" s="23"/>
      <c r="F60" s="23"/>
      <c r="G60" s="23"/>
      <c r="H60" s="24"/>
      <c r="I60" s="23"/>
      <c r="J60" s="23"/>
      <c r="K60" s="23"/>
      <c r="L60" s="23"/>
      <c r="M60" s="25"/>
    </row>
    <row r="61" spans="1:13" s="26" customFormat="1" ht="35.25" customHeight="1" thickBot="1" x14ac:dyDescent="0.3">
      <c r="A61" s="27"/>
      <c r="B61" s="27"/>
      <c r="C61" s="27"/>
      <c r="D61" s="27"/>
      <c r="E61" s="28"/>
      <c r="F61" s="28"/>
      <c r="G61" s="28"/>
      <c r="H61" s="29"/>
      <c r="I61" s="28"/>
      <c r="J61" s="28"/>
      <c r="K61" s="28"/>
      <c r="L61" s="28"/>
      <c r="M61" s="28"/>
    </row>
    <row r="62" spans="1:13" s="15" customFormat="1" ht="33.75" customHeight="1" thickBot="1" x14ac:dyDescent="0.3">
      <c r="A62" s="30"/>
      <c r="B62" s="119" t="s">
        <v>57</v>
      </c>
      <c r="C62" s="120"/>
      <c r="D62" s="121"/>
      <c r="E62" s="31"/>
      <c r="F62" s="31"/>
      <c r="G62" s="31"/>
      <c r="H62" s="32">
        <f>H59+H50+H41+H32+H23</f>
        <v>44</v>
      </c>
      <c r="I62" s="33"/>
      <c r="J62" s="34"/>
      <c r="K62" s="33"/>
      <c r="L62" s="33"/>
      <c r="M62" s="75">
        <f>M59+M50+M41+M32+M23</f>
        <v>0</v>
      </c>
    </row>
    <row r="63" spans="1:13" s="15" customFormat="1" ht="21" customHeight="1" x14ac:dyDescent="0.25">
      <c r="A63" s="35"/>
      <c r="B63" s="36"/>
      <c r="C63" s="36"/>
      <c r="D63" s="36"/>
      <c r="E63" s="36"/>
      <c r="F63" s="36"/>
      <c r="G63" s="36"/>
      <c r="H63" s="24"/>
      <c r="I63" s="25"/>
      <c r="J63" s="25"/>
      <c r="K63" s="25"/>
      <c r="L63" s="25"/>
      <c r="M63" s="25"/>
    </row>
    <row r="64" spans="1:13" s="15" customFormat="1" ht="28.5" customHeight="1" x14ac:dyDescent="0.25">
      <c r="A64" s="124" t="s">
        <v>71</v>
      </c>
      <c r="B64" s="124"/>
      <c r="C64" s="124"/>
      <c r="D64" s="124"/>
      <c r="E64" s="124"/>
      <c r="F64" s="124"/>
      <c r="G64" s="124"/>
      <c r="H64" s="124"/>
      <c r="I64" s="124"/>
      <c r="J64" s="124"/>
      <c r="K64" s="124"/>
      <c r="L64" s="124"/>
      <c r="M64" s="124"/>
    </row>
    <row r="65" spans="1:13" s="15" customFormat="1" ht="21" customHeight="1" thickBot="1" x14ac:dyDescent="0.3">
      <c r="A65" s="35"/>
      <c r="B65" s="36"/>
      <c r="C65" s="36"/>
      <c r="D65" s="36"/>
      <c r="E65" s="36"/>
      <c r="F65" s="36"/>
      <c r="G65" s="36"/>
      <c r="H65" s="24"/>
      <c r="I65" s="25"/>
      <c r="J65" s="25"/>
      <c r="K65" s="25"/>
      <c r="L65" s="25"/>
      <c r="M65" s="25"/>
    </row>
    <row r="66" spans="1:13" s="15" customFormat="1" ht="36" customHeight="1" thickBot="1" x14ac:dyDescent="0.3">
      <c r="A66" s="100" t="s">
        <v>39</v>
      </c>
      <c r="B66" s="101"/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2"/>
    </row>
    <row r="67" spans="1:13" s="15" customFormat="1" ht="36" customHeight="1" x14ac:dyDescent="0.25">
      <c r="A67" s="103" t="s">
        <v>7</v>
      </c>
      <c r="B67" s="105" t="s">
        <v>8</v>
      </c>
      <c r="C67" s="106"/>
      <c r="D67" s="107"/>
      <c r="E67" s="111" t="s">
        <v>73</v>
      </c>
      <c r="F67" s="112"/>
      <c r="G67" s="80" t="s">
        <v>74</v>
      </c>
      <c r="H67" s="82" t="s">
        <v>75</v>
      </c>
      <c r="I67" s="84" t="s">
        <v>76</v>
      </c>
      <c r="J67" s="85"/>
      <c r="K67" s="86"/>
      <c r="L67" s="80" t="s">
        <v>77</v>
      </c>
      <c r="M67" s="87" t="s">
        <v>78</v>
      </c>
    </row>
    <row r="68" spans="1:13" s="15" customFormat="1" ht="137.25" customHeight="1" thickBot="1" x14ac:dyDescent="0.3">
      <c r="A68" s="104"/>
      <c r="B68" s="108"/>
      <c r="C68" s="109"/>
      <c r="D68" s="110"/>
      <c r="E68" s="62" t="s">
        <v>30</v>
      </c>
      <c r="F68" s="62" t="s">
        <v>31</v>
      </c>
      <c r="G68" s="81"/>
      <c r="H68" s="83"/>
      <c r="I68" s="66" t="s">
        <v>79</v>
      </c>
      <c r="J68" s="66" t="s">
        <v>80</v>
      </c>
      <c r="K68" s="66" t="s">
        <v>81</v>
      </c>
      <c r="L68" s="81"/>
      <c r="M68" s="88"/>
    </row>
    <row r="69" spans="1:13" s="15" customFormat="1" ht="16.5" customHeight="1" x14ac:dyDescent="0.25">
      <c r="A69" s="58"/>
      <c r="B69" s="113"/>
      <c r="C69" s="114"/>
      <c r="D69" s="115"/>
      <c r="E69" s="59"/>
      <c r="F69" s="59"/>
      <c r="G69" s="59"/>
      <c r="H69" s="60"/>
      <c r="I69" s="61"/>
      <c r="J69" s="61"/>
      <c r="K69" s="65"/>
      <c r="L69" s="65"/>
      <c r="M69" s="14"/>
    </row>
    <row r="70" spans="1:13" s="15" customFormat="1" ht="36" customHeight="1" x14ac:dyDescent="0.25">
      <c r="A70" s="16">
        <v>1</v>
      </c>
      <c r="B70" s="89" t="s">
        <v>27</v>
      </c>
      <c r="C70" s="90"/>
      <c r="D70" s="91"/>
      <c r="E70" s="17">
        <v>3300</v>
      </c>
      <c r="F70" s="17"/>
      <c r="G70" s="17">
        <v>500</v>
      </c>
      <c r="H70" s="51"/>
      <c r="I70" s="68"/>
      <c r="J70" s="68"/>
      <c r="K70" s="68"/>
      <c r="L70" s="68">
        <f>E70*I70+G70*K70</f>
        <v>0</v>
      </c>
      <c r="M70" s="72">
        <f>H70*L70</f>
        <v>0</v>
      </c>
    </row>
    <row r="71" spans="1:13" s="15" customFormat="1" ht="36" customHeight="1" x14ac:dyDescent="0.25">
      <c r="A71" s="16">
        <v>2</v>
      </c>
      <c r="B71" s="89" t="s">
        <v>28</v>
      </c>
      <c r="C71" s="90"/>
      <c r="D71" s="91"/>
      <c r="E71" s="17">
        <v>5800</v>
      </c>
      <c r="F71" s="17">
        <v>700</v>
      </c>
      <c r="G71" s="17">
        <v>500</v>
      </c>
      <c r="H71" s="51"/>
      <c r="I71" s="68"/>
      <c r="J71" s="68"/>
      <c r="K71" s="68"/>
      <c r="L71" s="68">
        <f>E71*I71+F71*J71+G71*K71</f>
        <v>0</v>
      </c>
      <c r="M71" s="72">
        <f>H71*L71</f>
        <v>0</v>
      </c>
    </row>
    <row r="72" spans="1:13" s="15" customFormat="1" ht="36" customHeight="1" x14ac:dyDescent="0.25">
      <c r="A72" s="16" t="s">
        <v>63</v>
      </c>
      <c r="B72" s="89" t="s">
        <v>28</v>
      </c>
      <c r="C72" s="90"/>
      <c r="D72" s="91"/>
      <c r="E72" s="17">
        <v>5800</v>
      </c>
      <c r="F72" s="17">
        <v>1400</v>
      </c>
      <c r="G72" s="17">
        <v>500</v>
      </c>
      <c r="H72" s="51"/>
      <c r="I72" s="68"/>
      <c r="J72" s="68"/>
      <c r="K72" s="68"/>
      <c r="L72" s="68">
        <f>E72*I72+F72*J72+G72*K72</f>
        <v>0</v>
      </c>
      <c r="M72" s="72">
        <f t="shared" ref="M72:M73" si="1">H72*L72</f>
        <v>0</v>
      </c>
    </row>
    <row r="73" spans="1:13" s="15" customFormat="1" ht="36" customHeight="1" thickBot="1" x14ac:dyDescent="0.3">
      <c r="A73" s="16">
        <v>3</v>
      </c>
      <c r="B73" s="89" t="s">
        <v>29</v>
      </c>
      <c r="C73" s="90"/>
      <c r="D73" s="91"/>
      <c r="E73" s="17">
        <v>1800</v>
      </c>
      <c r="F73" s="17"/>
      <c r="G73" s="17">
        <v>500</v>
      </c>
      <c r="H73" s="51"/>
      <c r="I73" s="68"/>
      <c r="J73" s="68"/>
      <c r="K73" s="68"/>
      <c r="L73" s="68">
        <f>E73*I73+G73*K73</f>
        <v>0</v>
      </c>
      <c r="M73" s="72">
        <f t="shared" si="1"/>
        <v>0</v>
      </c>
    </row>
    <row r="74" spans="1:13" s="15" customFormat="1" ht="36" customHeight="1" thickBot="1" x14ac:dyDescent="0.3">
      <c r="A74" s="116" t="s">
        <v>12</v>
      </c>
      <c r="B74" s="117"/>
      <c r="C74" s="117"/>
      <c r="D74" s="118"/>
      <c r="E74" s="53"/>
      <c r="F74" s="53"/>
      <c r="G74" s="53"/>
      <c r="H74" s="52">
        <f>SUM(H70:H73)</f>
        <v>0</v>
      </c>
      <c r="I74" s="54"/>
      <c r="J74" s="55"/>
      <c r="K74" s="54"/>
      <c r="L74" s="73"/>
      <c r="M74" s="74">
        <f>SUM(M70:M73)</f>
        <v>0</v>
      </c>
    </row>
    <row r="75" spans="1:13" s="15" customFormat="1" ht="36" customHeight="1" thickBot="1" x14ac:dyDescent="0.3">
      <c r="A75" s="21"/>
      <c r="B75" s="22"/>
      <c r="C75" s="22"/>
      <c r="D75" s="22"/>
      <c r="E75" s="23"/>
      <c r="F75" s="23"/>
      <c r="G75" s="23"/>
      <c r="H75" s="24"/>
      <c r="I75" s="23"/>
      <c r="J75" s="23"/>
      <c r="K75" s="23"/>
      <c r="L75" s="23"/>
      <c r="M75" s="25"/>
    </row>
    <row r="76" spans="1:13" s="15" customFormat="1" ht="36" customHeight="1" thickBot="1" x14ac:dyDescent="0.3">
      <c r="A76" s="100" t="s">
        <v>40</v>
      </c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2"/>
    </row>
    <row r="77" spans="1:13" s="15" customFormat="1" ht="36" customHeight="1" x14ac:dyDescent="0.25">
      <c r="A77" s="103" t="s">
        <v>7</v>
      </c>
      <c r="B77" s="105" t="s">
        <v>8</v>
      </c>
      <c r="C77" s="106"/>
      <c r="D77" s="107"/>
      <c r="E77" s="111" t="s">
        <v>73</v>
      </c>
      <c r="F77" s="112"/>
      <c r="G77" s="80" t="s">
        <v>74</v>
      </c>
      <c r="H77" s="82" t="s">
        <v>75</v>
      </c>
      <c r="I77" s="84" t="s">
        <v>76</v>
      </c>
      <c r="J77" s="85"/>
      <c r="K77" s="86"/>
      <c r="L77" s="80" t="s">
        <v>77</v>
      </c>
      <c r="M77" s="87" t="s">
        <v>78</v>
      </c>
    </row>
    <row r="78" spans="1:13" s="15" customFormat="1" ht="138" customHeight="1" thickBot="1" x14ac:dyDescent="0.3">
      <c r="A78" s="104"/>
      <c r="B78" s="108"/>
      <c r="C78" s="109"/>
      <c r="D78" s="110"/>
      <c r="E78" s="62" t="s">
        <v>30</v>
      </c>
      <c r="F78" s="62" t="s">
        <v>31</v>
      </c>
      <c r="G78" s="81"/>
      <c r="H78" s="83"/>
      <c r="I78" s="66" t="s">
        <v>79</v>
      </c>
      <c r="J78" s="66" t="s">
        <v>80</v>
      </c>
      <c r="K78" s="66" t="s">
        <v>81</v>
      </c>
      <c r="L78" s="81"/>
      <c r="M78" s="88"/>
    </row>
    <row r="79" spans="1:13" s="15" customFormat="1" ht="22.5" customHeight="1" x14ac:dyDescent="0.25">
      <c r="A79" s="58"/>
      <c r="B79" s="113"/>
      <c r="C79" s="114"/>
      <c r="D79" s="115"/>
      <c r="E79" s="59"/>
      <c r="F79" s="59"/>
      <c r="G79" s="59"/>
      <c r="H79" s="60"/>
      <c r="I79" s="61"/>
      <c r="J79" s="61"/>
      <c r="K79" s="65"/>
      <c r="L79" s="65"/>
      <c r="M79" s="14"/>
    </row>
    <row r="80" spans="1:13" s="15" customFormat="1" ht="36" customHeight="1" x14ac:dyDescent="0.25">
      <c r="A80" s="16">
        <v>1</v>
      </c>
      <c r="B80" s="89" t="s">
        <v>27</v>
      </c>
      <c r="C80" s="90"/>
      <c r="D80" s="91"/>
      <c r="E80" s="17">
        <v>3300</v>
      </c>
      <c r="F80" s="17"/>
      <c r="G80" s="17">
        <v>500</v>
      </c>
      <c r="H80" s="51"/>
      <c r="I80" s="68"/>
      <c r="J80" s="68"/>
      <c r="K80" s="68"/>
      <c r="L80" s="68">
        <f>E80*I80+G80*K80</f>
        <v>0</v>
      </c>
      <c r="M80" s="72">
        <f>H80*L80</f>
        <v>0</v>
      </c>
    </row>
    <row r="81" spans="1:13" s="15" customFormat="1" ht="36" customHeight="1" x14ac:dyDescent="0.25">
      <c r="A81" s="16">
        <v>2</v>
      </c>
      <c r="B81" s="89" t="s">
        <v>28</v>
      </c>
      <c r="C81" s="90"/>
      <c r="D81" s="91"/>
      <c r="E81" s="17">
        <v>5800</v>
      </c>
      <c r="F81" s="17">
        <v>700</v>
      </c>
      <c r="G81" s="17">
        <v>500</v>
      </c>
      <c r="H81" s="51"/>
      <c r="I81" s="68"/>
      <c r="J81" s="68"/>
      <c r="K81" s="68"/>
      <c r="L81" s="68">
        <f>E81*I81+G81*K81+F81*J81</f>
        <v>0</v>
      </c>
      <c r="M81" s="72">
        <f t="shared" ref="M81:M82" si="2">H81*L81</f>
        <v>0</v>
      </c>
    </row>
    <row r="82" spans="1:13" s="15" customFormat="1" ht="36" customHeight="1" thickBot="1" x14ac:dyDescent="0.3">
      <c r="A82" s="16">
        <v>3</v>
      </c>
      <c r="B82" s="89" t="s">
        <v>29</v>
      </c>
      <c r="C82" s="90"/>
      <c r="D82" s="91"/>
      <c r="E82" s="17">
        <v>1800</v>
      </c>
      <c r="F82" s="17"/>
      <c r="G82" s="17">
        <v>500</v>
      </c>
      <c r="H82" s="51"/>
      <c r="I82" s="68"/>
      <c r="J82" s="68"/>
      <c r="K82" s="68"/>
      <c r="L82" s="68">
        <f>E82*I82+G82*K82</f>
        <v>0</v>
      </c>
      <c r="M82" s="72">
        <f t="shared" si="2"/>
        <v>0</v>
      </c>
    </row>
    <row r="83" spans="1:13" s="15" customFormat="1" ht="36" customHeight="1" thickBot="1" x14ac:dyDescent="0.3">
      <c r="A83" s="116" t="s">
        <v>12</v>
      </c>
      <c r="B83" s="117"/>
      <c r="C83" s="117"/>
      <c r="D83" s="118"/>
      <c r="E83" s="53"/>
      <c r="F83" s="53"/>
      <c r="G83" s="53"/>
      <c r="H83" s="52">
        <f>SUM(H80:H82)</f>
        <v>0</v>
      </c>
      <c r="I83" s="54"/>
      <c r="J83" s="55"/>
      <c r="K83" s="54"/>
      <c r="L83" s="73"/>
      <c r="M83" s="74">
        <f>SUM(M80:M82)</f>
        <v>0</v>
      </c>
    </row>
    <row r="84" spans="1:13" s="15" customFormat="1" ht="36" customHeight="1" thickBot="1" x14ac:dyDescent="0.3">
      <c r="A84" s="22"/>
      <c r="B84" s="22"/>
      <c r="C84" s="22"/>
      <c r="D84" s="22"/>
      <c r="E84" s="23"/>
      <c r="F84" s="23"/>
      <c r="G84" s="23"/>
      <c r="H84" s="24"/>
      <c r="I84" s="23"/>
      <c r="J84" s="23"/>
      <c r="K84" s="23"/>
      <c r="L84" s="23"/>
      <c r="M84" s="25"/>
    </row>
    <row r="85" spans="1:13" s="15" customFormat="1" ht="36" customHeight="1" thickBot="1" x14ac:dyDescent="0.3">
      <c r="A85" s="100" t="s">
        <v>41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2"/>
    </row>
    <row r="86" spans="1:13" s="15" customFormat="1" ht="36" customHeight="1" x14ac:dyDescent="0.25">
      <c r="A86" s="103" t="s">
        <v>7</v>
      </c>
      <c r="B86" s="105" t="s">
        <v>8</v>
      </c>
      <c r="C86" s="106"/>
      <c r="D86" s="107"/>
      <c r="E86" s="111" t="s">
        <v>73</v>
      </c>
      <c r="F86" s="112"/>
      <c r="G86" s="80" t="s">
        <v>74</v>
      </c>
      <c r="H86" s="82" t="s">
        <v>75</v>
      </c>
      <c r="I86" s="84" t="s">
        <v>76</v>
      </c>
      <c r="J86" s="85"/>
      <c r="K86" s="86"/>
      <c r="L86" s="80" t="s">
        <v>77</v>
      </c>
      <c r="M86" s="87" t="s">
        <v>78</v>
      </c>
    </row>
    <row r="87" spans="1:13" s="15" customFormat="1" ht="138" customHeight="1" thickBot="1" x14ac:dyDescent="0.3">
      <c r="A87" s="104"/>
      <c r="B87" s="108"/>
      <c r="C87" s="109"/>
      <c r="D87" s="110"/>
      <c r="E87" s="62" t="s">
        <v>30</v>
      </c>
      <c r="F87" s="62" t="s">
        <v>31</v>
      </c>
      <c r="G87" s="81"/>
      <c r="H87" s="83"/>
      <c r="I87" s="66" t="s">
        <v>79</v>
      </c>
      <c r="J87" s="66" t="s">
        <v>80</v>
      </c>
      <c r="K87" s="66" t="s">
        <v>81</v>
      </c>
      <c r="L87" s="81"/>
      <c r="M87" s="88"/>
    </row>
    <row r="88" spans="1:13" s="15" customFormat="1" ht="15" customHeight="1" x14ac:dyDescent="0.25">
      <c r="A88" s="58"/>
      <c r="B88" s="113"/>
      <c r="C88" s="114"/>
      <c r="D88" s="115"/>
      <c r="E88" s="59"/>
      <c r="F88" s="59"/>
      <c r="G88" s="59"/>
      <c r="H88" s="60"/>
      <c r="I88" s="61"/>
      <c r="J88" s="61"/>
      <c r="K88" s="65"/>
      <c r="L88" s="65"/>
      <c r="M88" s="14"/>
    </row>
    <row r="89" spans="1:13" s="15" customFormat="1" ht="36" customHeight="1" x14ac:dyDescent="0.25">
      <c r="A89" s="16">
        <v>1</v>
      </c>
      <c r="B89" s="89" t="s">
        <v>27</v>
      </c>
      <c r="C89" s="90"/>
      <c r="D89" s="91"/>
      <c r="E89" s="17">
        <v>3300</v>
      </c>
      <c r="F89" s="17"/>
      <c r="G89" s="17">
        <v>500</v>
      </c>
      <c r="H89" s="51"/>
      <c r="I89" s="68"/>
      <c r="J89" s="68"/>
      <c r="K89" s="68"/>
      <c r="L89" s="68">
        <f>E89*I89+G89*K89</f>
        <v>0</v>
      </c>
      <c r="M89" s="72">
        <f>H89*L89</f>
        <v>0</v>
      </c>
    </row>
    <row r="90" spans="1:13" s="15" customFormat="1" ht="36" customHeight="1" x14ac:dyDescent="0.25">
      <c r="A90" s="16">
        <v>2</v>
      </c>
      <c r="B90" s="89" t="s">
        <v>28</v>
      </c>
      <c r="C90" s="90"/>
      <c r="D90" s="91"/>
      <c r="E90" s="17">
        <v>5800</v>
      </c>
      <c r="F90" s="17">
        <v>700</v>
      </c>
      <c r="G90" s="17">
        <v>500</v>
      </c>
      <c r="H90" s="51"/>
      <c r="I90" s="68"/>
      <c r="J90" s="68"/>
      <c r="K90" s="68"/>
      <c r="L90" s="68">
        <f>E90*I90+F90*J90+G90*K90</f>
        <v>0</v>
      </c>
      <c r="M90" s="72">
        <f>H90*L90</f>
        <v>0</v>
      </c>
    </row>
    <row r="91" spans="1:13" s="15" customFormat="1" ht="36" customHeight="1" x14ac:dyDescent="0.25">
      <c r="A91" s="16" t="s">
        <v>63</v>
      </c>
      <c r="B91" s="89" t="s">
        <v>28</v>
      </c>
      <c r="C91" s="90"/>
      <c r="D91" s="91"/>
      <c r="E91" s="17">
        <v>5800</v>
      </c>
      <c r="F91" s="17">
        <v>1400</v>
      </c>
      <c r="G91" s="17">
        <v>500</v>
      </c>
      <c r="H91" s="51"/>
      <c r="I91" s="68"/>
      <c r="J91" s="68"/>
      <c r="K91" s="68"/>
      <c r="L91" s="68">
        <f>E91*I91+F91*J91+G91*K91</f>
        <v>0</v>
      </c>
      <c r="M91" s="72">
        <f t="shared" ref="M91" si="3">H91*L91</f>
        <v>0</v>
      </c>
    </row>
    <row r="92" spans="1:13" s="15" customFormat="1" ht="36" customHeight="1" thickBot="1" x14ac:dyDescent="0.3">
      <c r="A92" s="16">
        <v>3</v>
      </c>
      <c r="B92" s="89" t="s">
        <v>29</v>
      </c>
      <c r="C92" s="90"/>
      <c r="D92" s="91"/>
      <c r="E92" s="17">
        <v>1800</v>
      </c>
      <c r="F92" s="17"/>
      <c r="G92" s="17">
        <v>500</v>
      </c>
      <c r="H92" s="51"/>
      <c r="I92" s="68"/>
      <c r="J92" s="68"/>
      <c r="K92" s="68"/>
      <c r="L92" s="68">
        <f>E92*I92+G92*K92</f>
        <v>0</v>
      </c>
      <c r="M92" s="72">
        <f>H92*L92</f>
        <v>0</v>
      </c>
    </row>
    <row r="93" spans="1:13" s="15" customFormat="1" ht="36" customHeight="1" thickBot="1" x14ac:dyDescent="0.3">
      <c r="A93" s="116" t="s">
        <v>12</v>
      </c>
      <c r="B93" s="117"/>
      <c r="C93" s="117"/>
      <c r="D93" s="118"/>
      <c r="E93" s="53"/>
      <c r="F93" s="53"/>
      <c r="G93" s="53"/>
      <c r="H93" s="52">
        <f>SUM(H89:H92)</f>
        <v>0</v>
      </c>
      <c r="I93" s="54"/>
      <c r="J93" s="55"/>
      <c r="K93" s="54"/>
      <c r="L93" s="73"/>
      <c r="M93" s="74">
        <f>SUM(M89:M92)</f>
        <v>0</v>
      </c>
    </row>
    <row r="94" spans="1:13" s="15" customFormat="1" ht="36" customHeight="1" thickBot="1" x14ac:dyDescent="0.3">
      <c r="A94" s="35"/>
      <c r="B94" s="36"/>
      <c r="C94" s="36"/>
      <c r="D94" s="36"/>
      <c r="E94" s="36"/>
      <c r="F94" s="36"/>
      <c r="G94" s="36"/>
      <c r="H94" s="24"/>
      <c r="I94" s="25"/>
      <c r="J94" s="25"/>
      <c r="K94" s="25"/>
      <c r="L94" s="25"/>
      <c r="M94" s="25"/>
    </row>
    <row r="95" spans="1:13" s="15" customFormat="1" ht="36" customHeight="1" thickBot="1" x14ac:dyDescent="0.3">
      <c r="A95" s="100" t="s">
        <v>20</v>
      </c>
      <c r="B95" s="101"/>
      <c r="C95" s="101"/>
      <c r="D95" s="101"/>
      <c r="E95" s="101"/>
      <c r="F95" s="101"/>
      <c r="G95" s="101"/>
      <c r="H95" s="101"/>
      <c r="I95" s="101"/>
      <c r="J95" s="101"/>
      <c r="K95" s="101"/>
      <c r="L95" s="101"/>
      <c r="M95" s="102"/>
    </row>
    <row r="96" spans="1:13" s="15" customFormat="1" ht="36" customHeight="1" x14ac:dyDescent="0.25">
      <c r="A96" s="103" t="s">
        <v>7</v>
      </c>
      <c r="B96" s="105" t="s">
        <v>8</v>
      </c>
      <c r="C96" s="106"/>
      <c r="D96" s="107"/>
      <c r="E96" s="111" t="s">
        <v>73</v>
      </c>
      <c r="F96" s="112"/>
      <c r="G96" s="80" t="s">
        <v>74</v>
      </c>
      <c r="H96" s="82" t="s">
        <v>75</v>
      </c>
      <c r="I96" s="84" t="s">
        <v>76</v>
      </c>
      <c r="J96" s="85"/>
      <c r="K96" s="86"/>
      <c r="L96" s="80" t="s">
        <v>77</v>
      </c>
      <c r="M96" s="87" t="s">
        <v>78</v>
      </c>
    </row>
    <row r="97" spans="1:13" s="15" customFormat="1" ht="138" customHeight="1" thickBot="1" x14ac:dyDescent="0.3">
      <c r="A97" s="104"/>
      <c r="B97" s="108"/>
      <c r="C97" s="109"/>
      <c r="D97" s="110"/>
      <c r="E97" s="62" t="s">
        <v>30</v>
      </c>
      <c r="F97" s="62" t="s">
        <v>31</v>
      </c>
      <c r="G97" s="81"/>
      <c r="H97" s="83"/>
      <c r="I97" s="66" t="s">
        <v>79</v>
      </c>
      <c r="J97" s="66" t="s">
        <v>80</v>
      </c>
      <c r="K97" s="66" t="s">
        <v>81</v>
      </c>
      <c r="L97" s="81"/>
      <c r="M97" s="88"/>
    </row>
    <row r="98" spans="1:13" s="15" customFormat="1" ht="19.5" customHeight="1" x14ac:dyDescent="0.25">
      <c r="A98" s="58"/>
      <c r="B98" s="113"/>
      <c r="C98" s="114"/>
      <c r="D98" s="115"/>
      <c r="E98" s="59"/>
      <c r="F98" s="59"/>
      <c r="G98" s="59"/>
      <c r="H98" s="60"/>
      <c r="I98" s="61"/>
      <c r="J98" s="61"/>
      <c r="K98" s="65"/>
      <c r="L98" s="65"/>
      <c r="M98" s="14"/>
    </row>
    <row r="99" spans="1:13" s="15" customFormat="1" ht="36" customHeight="1" x14ac:dyDescent="0.25">
      <c r="A99" s="16">
        <v>1</v>
      </c>
      <c r="B99" s="89" t="s">
        <v>27</v>
      </c>
      <c r="C99" s="90"/>
      <c r="D99" s="91"/>
      <c r="E99" s="17">
        <v>3000</v>
      </c>
      <c r="F99" s="17"/>
      <c r="G99" s="17">
        <v>500</v>
      </c>
      <c r="H99" s="51"/>
      <c r="I99" s="68"/>
      <c r="J99" s="68"/>
      <c r="K99" s="68"/>
      <c r="L99" s="68">
        <f>E99*I99+G99*K99</f>
        <v>0</v>
      </c>
      <c r="M99" s="72">
        <f>H99*L99</f>
        <v>0</v>
      </c>
    </row>
    <row r="100" spans="1:13" s="15" customFormat="1" ht="36" customHeight="1" x14ac:dyDescent="0.25">
      <c r="A100" s="16">
        <v>2</v>
      </c>
      <c r="B100" s="89" t="s">
        <v>28</v>
      </c>
      <c r="C100" s="90"/>
      <c r="D100" s="91"/>
      <c r="E100" s="17">
        <v>4700</v>
      </c>
      <c r="F100" s="17">
        <v>700</v>
      </c>
      <c r="G100" s="17">
        <v>500</v>
      </c>
      <c r="H100" s="51"/>
      <c r="I100" s="68"/>
      <c r="J100" s="68"/>
      <c r="K100" s="68"/>
      <c r="L100" s="68">
        <f>E100*I100+F100*J100+G100*K100</f>
        <v>0</v>
      </c>
      <c r="M100" s="72">
        <f t="shared" ref="M100:M101" si="4">H100*L100</f>
        <v>0</v>
      </c>
    </row>
    <row r="101" spans="1:13" s="15" customFormat="1" ht="36" customHeight="1" thickBot="1" x14ac:dyDescent="0.3">
      <c r="A101" s="16">
        <v>3</v>
      </c>
      <c r="B101" s="89" t="s">
        <v>29</v>
      </c>
      <c r="C101" s="90"/>
      <c r="D101" s="91"/>
      <c r="E101" s="17">
        <v>1800</v>
      </c>
      <c r="F101" s="17"/>
      <c r="G101" s="17">
        <v>500</v>
      </c>
      <c r="H101" s="51"/>
      <c r="I101" s="68"/>
      <c r="J101" s="68"/>
      <c r="K101" s="68"/>
      <c r="L101" s="68">
        <f>E101*I101+G101*K101</f>
        <v>0</v>
      </c>
      <c r="M101" s="72">
        <f t="shared" si="4"/>
        <v>0</v>
      </c>
    </row>
    <row r="102" spans="1:13" s="15" customFormat="1" ht="36" customHeight="1" thickBot="1" x14ac:dyDescent="0.3">
      <c r="A102" s="116" t="s">
        <v>12</v>
      </c>
      <c r="B102" s="117"/>
      <c r="C102" s="117"/>
      <c r="D102" s="118"/>
      <c r="E102" s="53"/>
      <c r="F102" s="53"/>
      <c r="G102" s="53"/>
      <c r="H102" s="52">
        <f>SUM(H99:H101)</f>
        <v>0</v>
      </c>
      <c r="I102" s="54"/>
      <c r="J102" s="55"/>
      <c r="K102" s="54"/>
      <c r="L102" s="73"/>
      <c r="M102" s="74">
        <f>SUM(M99:M101)</f>
        <v>0</v>
      </c>
    </row>
    <row r="103" spans="1:13" s="15" customFormat="1" ht="36" customHeight="1" thickBot="1" x14ac:dyDescent="0.3">
      <c r="A103" s="21"/>
      <c r="B103" s="22"/>
      <c r="C103" s="22"/>
      <c r="D103" s="22"/>
      <c r="E103" s="23"/>
      <c r="F103" s="23"/>
      <c r="G103" s="23"/>
      <c r="H103" s="24"/>
      <c r="I103" s="23"/>
      <c r="J103" s="23"/>
      <c r="K103" s="23"/>
      <c r="L103" s="23"/>
      <c r="M103" s="25"/>
    </row>
    <row r="104" spans="1:13" s="15" customFormat="1" ht="36" customHeight="1" thickBot="1" x14ac:dyDescent="0.3">
      <c r="A104" s="100" t="s">
        <v>21</v>
      </c>
      <c r="B104" s="101"/>
      <c r="C104" s="101"/>
      <c r="D104" s="101"/>
      <c r="E104" s="101"/>
      <c r="F104" s="101"/>
      <c r="G104" s="101"/>
      <c r="H104" s="101"/>
      <c r="I104" s="101"/>
      <c r="J104" s="101"/>
      <c r="K104" s="101"/>
      <c r="L104" s="101"/>
      <c r="M104" s="102"/>
    </row>
    <row r="105" spans="1:13" s="15" customFormat="1" ht="36" customHeight="1" x14ac:dyDescent="0.25">
      <c r="A105" s="103" t="s">
        <v>7</v>
      </c>
      <c r="B105" s="105" t="s">
        <v>8</v>
      </c>
      <c r="C105" s="106"/>
      <c r="D105" s="107"/>
      <c r="E105" s="111" t="s">
        <v>73</v>
      </c>
      <c r="F105" s="112"/>
      <c r="G105" s="80" t="s">
        <v>74</v>
      </c>
      <c r="H105" s="82" t="s">
        <v>75</v>
      </c>
      <c r="I105" s="84" t="s">
        <v>76</v>
      </c>
      <c r="J105" s="85"/>
      <c r="K105" s="86"/>
      <c r="L105" s="80" t="s">
        <v>77</v>
      </c>
      <c r="M105" s="87" t="s">
        <v>78</v>
      </c>
    </row>
    <row r="106" spans="1:13" s="15" customFormat="1" ht="138" customHeight="1" thickBot="1" x14ac:dyDescent="0.3">
      <c r="A106" s="104"/>
      <c r="B106" s="108"/>
      <c r="C106" s="109"/>
      <c r="D106" s="110"/>
      <c r="E106" s="62" t="s">
        <v>30</v>
      </c>
      <c r="F106" s="62" t="s">
        <v>31</v>
      </c>
      <c r="G106" s="81"/>
      <c r="H106" s="83"/>
      <c r="I106" s="66" t="s">
        <v>79</v>
      </c>
      <c r="J106" s="66" t="s">
        <v>80</v>
      </c>
      <c r="K106" s="66" t="s">
        <v>81</v>
      </c>
      <c r="L106" s="81"/>
      <c r="M106" s="88"/>
    </row>
    <row r="107" spans="1:13" s="15" customFormat="1" ht="13.5" customHeight="1" x14ac:dyDescent="0.25">
      <c r="A107" s="58"/>
      <c r="B107" s="113"/>
      <c r="C107" s="114"/>
      <c r="D107" s="115"/>
      <c r="E107" s="59"/>
      <c r="F107" s="59"/>
      <c r="G107" s="59"/>
      <c r="H107" s="60"/>
      <c r="I107" s="61"/>
      <c r="J107" s="61"/>
      <c r="K107" s="65"/>
      <c r="L107" s="65"/>
      <c r="M107" s="14"/>
    </row>
    <row r="108" spans="1:13" s="15" customFormat="1" ht="36" customHeight="1" x14ac:dyDescent="0.25">
      <c r="A108" s="16">
        <v>1</v>
      </c>
      <c r="B108" s="89" t="s">
        <v>27</v>
      </c>
      <c r="C108" s="90"/>
      <c r="D108" s="91"/>
      <c r="E108" s="17">
        <v>3100</v>
      </c>
      <c r="F108" s="17"/>
      <c r="G108" s="17">
        <v>500</v>
      </c>
      <c r="H108" s="51"/>
      <c r="I108" s="68"/>
      <c r="J108" s="68"/>
      <c r="K108" s="68"/>
      <c r="L108" s="68">
        <f>E108*I108+G108*K108</f>
        <v>0</v>
      </c>
      <c r="M108" s="72">
        <f>H108*L108</f>
        <v>0</v>
      </c>
    </row>
    <row r="109" spans="1:13" s="15" customFormat="1" ht="36" customHeight="1" x14ac:dyDescent="0.25">
      <c r="A109" s="16">
        <v>2</v>
      </c>
      <c r="B109" s="89" t="s">
        <v>28</v>
      </c>
      <c r="C109" s="90"/>
      <c r="D109" s="91"/>
      <c r="E109" s="17">
        <v>5400</v>
      </c>
      <c r="F109" s="17">
        <v>700</v>
      </c>
      <c r="G109" s="17">
        <v>500</v>
      </c>
      <c r="H109" s="51"/>
      <c r="I109" s="68"/>
      <c r="J109" s="68"/>
      <c r="K109" s="68"/>
      <c r="L109" s="68">
        <f>E109*I109+F109*J109+G109*K109</f>
        <v>0</v>
      </c>
      <c r="M109" s="72">
        <f t="shared" ref="M109:M110" si="5">H109*L109</f>
        <v>0</v>
      </c>
    </row>
    <row r="110" spans="1:13" s="15" customFormat="1" ht="36" customHeight="1" thickBot="1" x14ac:dyDescent="0.3">
      <c r="A110" s="16">
        <v>3</v>
      </c>
      <c r="B110" s="89" t="s">
        <v>29</v>
      </c>
      <c r="C110" s="90"/>
      <c r="D110" s="91"/>
      <c r="E110" s="17">
        <v>1800</v>
      </c>
      <c r="F110" s="17"/>
      <c r="G110" s="17">
        <v>500</v>
      </c>
      <c r="H110" s="51"/>
      <c r="I110" s="68"/>
      <c r="J110" s="68"/>
      <c r="K110" s="68"/>
      <c r="L110" s="68">
        <f>E110*I110+G110*K110</f>
        <v>0</v>
      </c>
      <c r="M110" s="72">
        <f t="shared" si="5"/>
        <v>0</v>
      </c>
    </row>
    <row r="111" spans="1:13" s="15" customFormat="1" ht="36" customHeight="1" thickBot="1" x14ac:dyDescent="0.3">
      <c r="A111" s="116" t="s">
        <v>12</v>
      </c>
      <c r="B111" s="117"/>
      <c r="C111" s="117"/>
      <c r="D111" s="118"/>
      <c r="E111" s="53"/>
      <c r="F111" s="53"/>
      <c r="G111" s="53"/>
      <c r="H111" s="52">
        <f>SUM(H108:H110)</f>
        <v>0</v>
      </c>
      <c r="I111" s="54"/>
      <c r="J111" s="55"/>
      <c r="K111" s="54"/>
      <c r="L111" s="73"/>
      <c r="M111" s="74">
        <f>SUM(M108:M110)</f>
        <v>0</v>
      </c>
    </row>
    <row r="112" spans="1:13" s="15" customFormat="1" ht="36" customHeight="1" thickBot="1" x14ac:dyDescent="0.3">
      <c r="A112" s="22"/>
      <c r="B112" s="22"/>
      <c r="C112" s="22"/>
      <c r="D112" s="22"/>
      <c r="E112" s="23"/>
      <c r="F112" s="23"/>
      <c r="G112" s="23"/>
      <c r="H112" s="24"/>
      <c r="I112" s="23"/>
      <c r="J112" s="23"/>
      <c r="K112" s="23"/>
      <c r="L112" s="23"/>
      <c r="M112" s="25"/>
    </row>
    <row r="113" spans="1:13" s="15" customFormat="1" ht="36" customHeight="1" thickBot="1" x14ac:dyDescent="0.3">
      <c r="A113" s="100" t="s">
        <v>22</v>
      </c>
      <c r="B113" s="101"/>
      <c r="C113" s="101"/>
      <c r="D113" s="101"/>
      <c r="E113" s="101"/>
      <c r="F113" s="101"/>
      <c r="G113" s="101"/>
      <c r="H113" s="101"/>
      <c r="I113" s="101"/>
      <c r="J113" s="101"/>
      <c r="K113" s="101"/>
      <c r="L113" s="101"/>
      <c r="M113" s="102"/>
    </row>
    <row r="114" spans="1:13" s="15" customFormat="1" ht="36" customHeight="1" x14ac:dyDescent="0.25">
      <c r="A114" s="103" t="s">
        <v>7</v>
      </c>
      <c r="B114" s="105" t="s">
        <v>8</v>
      </c>
      <c r="C114" s="106"/>
      <c r="D114" s="107"/>
      <c r="E114" s="111" t="s">
        <v>73</v>
      </c>
      <c r="F114" s="112"/>
      <c r="G114" s="80" t="s">
        <v>74</v>
      </c>
      <c r="H114" s="82" t="s">
        <v>75</v>
      </c>
      <c r="I114" s="84" t="s">
        <v>76</v>
      </c>
      <c r="J114" s="85"/>
      <c r="K114" s="86"/>
      <c r="L114" s="80" t="s">
        <v>77</v>
      </c>
      <c r="M114" s="87" t="s">
        <v>78</v>
      </c>
    </row>
    <row r="115" spans="1:13" s="15" customFormat="1" ht="138" customHeight="1" thickBot="1" x14ac:dyDescent="0.3">
      <c r="A115" s="104"/>
      <c r="B115" s="108"/>
      <c r="C115" s="109"/>
      <c r="D115" s="110"/>
      <c r="E115" s="62" t="s">
        <v>30</v>
      </c>
      <c r="F115" s="62" t="s">
        <v>31</v>
      </c>
      <c r="G115" s="81"/>
      <c r="H115" s="83"/>
      <c r="I115" s="66" t="s">
        <v>79</v>
      </c>
      <c r="J115" s="66" t="s">
        <v>80</v>
      </c>
      <c r="K115" s="66" t="s">
        <v>81</v>
      </c>
      <c r="L115" s="81"/>
      <c r="M115" s="88"/>
    </row>
    <row r="116" spans="1:13" s="15" customFormat="1" ht="16.5" customHeight="1" x14ac:dyDescent="0.25">
      <c r="A116" s="58"/>
      <c r="B116" s="113"/>
      <c r="C116" s="114"/>
      <c r="D116" s="115"/>
      <c r="E116" s="59"/>
      <c r="F116" s="59"/>
      <c r="G116" s="59"/>
      <c r="H116" s="60"/>
      <c r="I116" s="61"/>
      <c r="J116" s="61"/>
      <c r="K116" s="65"/>
      <c r="L116" s="65"/>
      <c r="M116" s="14"/>
    </row>
    <row r="117" spans="1:13" s="15" customFormat="1" ht="36" customHeight="1" x14ac:dyDescent="0.25">
      <c r="A117" s="16">
        <v>1</v>
      </c>
      <c r="B117" s="89" t="s">
        <v>27</v>
      </c>
      <c r="C117" s="90"/>
      <c r="D117" s="91"/>
      <c r="E117" s="17">
        <v>3000</v>
      </c>
      <c r="F117" s="17"/>
      <c r="G117" s="17">
        <v>500</v>
      </c>
      <c r="H117" s="51"/>
      <c r="I117" s="68"/>
      <c r="J117" s="68"/>
      <c r="K117" s="68"/>
      <c r="L117" s="68">
        <f>E117*I117+G117*K117</f>
        <v>0</v>
      </c>
      <c r="M117" s="72">
        <f>H117*L117</f>
        <v>0</v>
      </c>
    </row>
    <row r="118" spans="1:13" s="15" customFormat="1" ht="36" customHeight="1" x14ac:dyDescent="0.25">
      <c r="A118" s="16">
        <v>2</v>
      </c>
      <c r="B118" s="89" t="s">
        <v>28</v>
      </c>
      <c r="C118" s="90"/>
      <c r="D118" s="91"/>
      <c r="E118" s="17">
        <v>4700</v>
      </c>
      <c r="F118" s="17">
        <v>700</v>
      </c>
      <c r="G118" s="17">
        <v>500</v>
      </c>
      <c r="H118" s="51"/>
      <c r="I118" s="68"/>
      <c r="J118" s="68"/>
      <c r="K118" s="68"/>
      <c r="L118" s="68">
        <f>E118*I118+F118*J118+G118*K118</f>
        <v>0</v>
      </c>
      <c r="M118" s="72">
        <f t="shared" ref="M118:M119" si="6">H118*L118</f>
        <v>0</v>
      </c>
    </row>
    <row r="119" spans="1:13" s="15" customFormat="1" ht="36" customHeight="1" thickBot="1" x14ac:dyDescent="0.3">
      <c r="A119" s="16">
        <v>3</v>
      </c>
      <c r="B119" s="89" t="s">
        <v>29</v>
      </c>
      <c r="C119" s="90"/>
      <c r="D119" s="91"/>
      <c r="E119" s="17">
        <v>1800</v>
      </c>
      <c r="F119" s="17"/>
      <c r="G119" s="17">
        <v>500</v>
      </c>
      <c r="H119" s="51"/>
      <c r="I119" s="68"/>
      <c r="J119" s="68"/>
      <c r="K119" s="68"/>
      <c r="L119" s="68">
        <f>E119*I119+G119*K119</f>
        <v>0</v>
      </c>
      <c r="M119" s="72">
        <f t="shared" si="6"/>
        <v>0</v>
      </c>
    </row>
    <row r="120" spans="1:13" s="15" customFormat="1" ht="36" customHeight="1" thickBot="1" x14ac:dyDescent="0.3">
      <c r="A120" s="116" t="s">
        <v>12</v>
      </c>
      <c r="B120" s="117"/>
      <c r="C120" s="117"/>
      <c r="D120" s="118"/>
      <c r="E120" s="53"/>
      <c r="F120" s="53"/>
      <c r="G120" s="53"/>
      <c r="H120" s="52">
        <f>SUM(H117:H119)</f>
        <v>0</v>
      </c>
      <c r="I120" s="54"/>
      <c r="J120" s="55"/>
      <c r="K120" s="54"/>
      <c r="L120" s="73"/>
      <c r="M120" s="74">
        <f>SUM(M117:M119)</f>
        <v>0</v>
      </c>
    </row>
    <row r="121" spans="1:13" s="15" customFormat="1" ht="36" customHeight="1" thickBot="1" x14ac:dyDescent="0.3">
      <c r="A121" s="22"/>
      <c r="B121" s="22"/>
      <c r="C121" s="22"/>
      <c r="D121" s="22"/>
      <c r="E121" s="23"/>
      <c r="F121" s="23"/>
      <c r="G121" s="23"/>
      <c r="H121" s="24"/>
      <c r="I121" s="23"/>
      <c r="J121" s="23"/>
      <c r="K121" s="23"/>
      <c r="L121" s="23"/>
      <c r="M121" s="25"/>
    </row>
    <row r="122" spans="1:13" s="15" customFormat="1" ht="36" customHeight="1" thickBot="1" x14ac:dyDescent="0.3">
      <c r="A122" s="100" t="s">
        <v>23</v>
      </c>
      <c r="B122" s="101"/>
      <c r="C122" s="101"/>
      <c r="D122" s="101"/>
      <c r="E122" s="101"/>
      <c r="F122" s="101"/>
      <c r="G122" s="101"/>
      <c r="H122" s="101"/>
      <c r="I122" s="101"/>
      <c r="J122" s="101"/>
      <c r="K122" s="101"/>
      <c r="L122" s="101"/>
      <c r="M122" s="102"/>
    </row>
    <row r="123" spans="1:13" s="15" customFormat="1" ht="36" customHeight="1" x14ac:dyDescent="0.25">
      <c r="A123" s="103" t="s">
        <v>7</v>
      </c>
      <c r="B123" s="105" t="s">
        <v>8</v>
      </c>
      <c r="C123" s="106"/>
      <c r="D123" s="107"/>
      <c r="E123" s="111" t="s">
        <v>73</v>
      </c>
      <c r="F123" s="112"/>
      <c r="G123" s="80" t="s">
        <v>74</v>
      </c>
      <c r="H123" s="82" t="s">
        <v>75</v>
      </c>
      <c r="I123" s="84" t="s">
        <v>76</v>
      </c>
      <c r="J123" s="85"/>
      <c r="K123" s="86"/>
      <c r="L123" s="80" t="s">
        <v>77</v>
      </c>
      <c r="M123" s="87" t="s">
        <v>78</v>
      </c>
    </row>
    <row r="124" spans="1:13" s="15" customFormat="1" ht="137.25" customHeight="1" thickBot="1" x14ac:dyDescent="0.3">
      <c r="A124" s="104"/>
      <c r="B124" s="108"/>
      <c r="C124" s="109"/>
      <c r="D124" s="110"/>
      <c r="E124" s="62" t="s">
        <v>30</v>
      </c>
      <c r="F124" s="62" t="s">
        <v>31</v>
      </c>
      <c r="G124" s="81"/>
      <c r="H124" s="83"/>
      <c r="I124" s="66" t="s">
        <v>79</v>
      </c>
      <c r="J124" s="66" t="s">
        <v>80</v>
      </c>
      <c r="K124" s="66" t="s">
        <v>81</v>
      </c>
      <c r="L124" s="81"/>
      <c r="M124" s="88"/>
    </row>
    <row r="125" spans="1:13" s="15" customFormat="1" ht="16.5" customHeight="1" x14ac:dyDescent="0.25">
      <c r="A125" s="58"/>
      <c r="B125" s="113"/>
      <c r="C125" s="114"/>
      <c r="D125" s="115"/>
      <c r="E125" s="59"/>
      <c r="F125" s="59"/>
      <c r="G125" s="59"/>
      <c r="H125" s="60"/>
      <c r="I125" s="61"/>
      <c r="J125" s="61"/>
      <c r="K125" s="65"/>
      <c r="L125" s="65"/>
      <c r="M125" s="14"/>
    </row>
    <row r="126" spans="1:13" s="15" customFormat="1" ht="36" customHeight="1" x14ac:dyDescent="0.25">
      <c r="A126" s="16">
        <v>1</v>
      </c>
      <c r="B126" s="89" t="s">
        <v>27</v>
      </c>
      <c r="C126" s="90"/>
      <c r="D126" s="91"/>
      <c r="E126" s="17">
        <v>2900</v>
      </c>
      <c r="F126" s="17"/>
      <c r="G126" s="17">
        <v>500</v>
      </c>
      <c r="H126" s="51"/>
      <c r="I126" s="68"/>
      <c r="J126" s="68"/>
      <c r="K126" s="68"/>
      <c r="L126" s="68">
        <f>E126*I126+G126*K126</f>
        <v>0</v>
      </c>
      <c r="M126" s="72">
        <f>H126*L126</f>
        <v>0</v>
      </c>
    </row>
    <row r="127" spans="1:13" s="15" customFormat="1" ht="36" customHeight="1" x14ac:dyDescent="0.25">
      <c r="A127" s="16">
        <v>2</v>
      </c>
      <c r="B127" s="89" t="s">
        <v>28</v>
      </c>
      <c r="C127" s="90"/>
      <c r="D127" s="91"/>
      <c r="E127" s="17">
        <v>5000</v>
      </c>
      <c r="F127" s="17">
        <v>700</v>
      </c>
      <c r="G127" s="17">
        <v>500</v>
      </c>
      <c r="H127" s="51"/>
      <c r="I127" s="68"/>
      <c r="J127" s="68"/>
      <c r="K127" s="68"/>
      <c r="L127" s="68">
        <f>E127*I127+F127*J127+G127*K127</f>
        <v>0</v>
      </c>
      <c r="M127" s="72">
        <f t="shared" ref="M127:M128" si="7">H127*L127</f>
        <v>0</v>
      </c>
    </row>
    <row r="128" spans="1:13" s="15" customFormat="1" ht="36" customHeight="1" thickBot="1" x14ac:dyDescent="0.3">
      <c r="A128" s="16">
        <v>3</v>
      </c>
      <c r="B128" s="89" t="s">
        <v>29</v>
      </c>
      <c r="C128" s="90"/>
      <c r="D128" s="91"/>
      <c r="E128" s="17">
        <v>1800</v>
      </c>
      <c r="F128" s="17"/>
      <c r="G128" s="17">
        <v>500</v>
      </c>
      <c r="H128" s="51"/>
      <c r="I128" s="68"/>
      <c r="J128" s="68"/>
      <c r="K128" s="68"/>
      <c r="L128" s="68">
        <f>E128*I128+G128*K128</f>
        <v>0</v>
      </c>
      <c r="M128" s="72">
        <f t="shared" si="7"/>
        <v>0</v>
      </c>
    </row>
    <row r="129" spans="1:13" s="15" customFormat="1" ht="36" customHeight="1" thickBot="1" x14ac:dyDescent="0.3">
      <c r="A129" s="116" t="s">
        <v>12</v>
      </c>
      <c r="B129" s="117"/>
      <c r="C129" s="117"/>
      <c r="D129" s="118"/>
      <c r="E129" s="53"/>
      <c r="F129" s="53"/>
      <c r="G129" s="53"/>
      <c r="H129" s="52">
        <f>SUM(H126:H128)</f>
        <v>0</v>
      </c>
      <c r="I129" s="54"/>
      <c r="J129" s="55"/>
      <c r="K129" s="54"/>
      <c r="L129" s="73"/>
      <c r="M129" s="74">
        <f>SUM(M126:M128)</f>
        <v>0</v>
      </c>
    </row>
    <row r="130" spans="1:13" s="15" customFormat="1" ht="36" customHeight="1" thickBot="1" x14ac:dyDescent="0.3">
      <c r="A130" s="22"/>
      <c r="B130" s="22"/>
      <c r="C130" s="22"/>
      <c r="D130" s="22"/>
      <c r="E130" s="23"/>
      <c r="F130" s="23"/>
      <c r="G130" s="23"/>
      <c r="H130" s="24"/>
      <c r="I130" s="23"/>
      <c r="J130" s="23"/>
      <c r="K130" s="23"/>
      <c r="L130" s="23"/>
      <c r="M130" s="25"/>
    </row>
    <row r="131" spans="1:13" s="15" customFormat="1" ht="36" customHeight="1" thickBot="1" x14ac:dyDescent="0.3">
      <c r="A131" s="100" t="s">
        <v>24</v>
      </c>
      <c r="B131" s="101"/>
      <c r="C131" s="101"/>
      <c r="D131" s="101"/>
      <c r="E131" s="101"/>
      <c r="F131" s="101"/>
      <c r="G131" s="101"/>
      <c r="H131" s="101"/>
      <c r="I131" s="101"/>
      <c r="J131" s="101"/>
      <c r="K131" s="101"/>
      <c r="L131" s="101"/>
      <c r="M131" s="102"/>
    </row>
    <row r="132" spans="1:13" s="15" customFormat="1" ht="36" customHeight="1" x14ac:dyDescent="0.25">
      <c r="A132" s="103" t="s">
        <v>7</v>
      </c>
      <c r="B132" s="105" t="s">
        <v>8</v>
      </c>
      <c r="C132" s="106"/>
      <c r="D132" s="107"/>
      <c r="E132" s="111" t="s">
        <v>73</v>
      </c>
      <c r="F132" s="112"/>
      <c r="G132" s="80" t="s">
        <v>74</v>
      </c>
      <c r="H132" s="82" t="s">
        <v>75</v>
      </c>
      <c r="I132" s="84" t="s">
        <v>76</v>
      </c>
      <c r="J132" s="85"/>
      <c r="K132" s="86"/>
      <c r="L132" s="80" t="s">
        <v>77</v>
      </c>
      <c r="M132" s="87" t="s">
        <v>78</v>
      </c>
    </row>
    <row r="133" spans="1:13" s="15" customFormat="1" ht="123" customHeight="1" thickBot="1" x14ac:dyDescent="0.3">
      <c r="A133" s="104"/>
      <c r="B133" s="108"/>
      <c r="C133" s="109"/>
      <c r="D133" s="110"/>
      <c r="E133" s="62" t="s">
        <v>30</v>
      </c>
      <c r="F133" s="62" t="s">
        <v>31</v>
      </c>
      <c r="G133" s="81"/>
      <c r="H133" s="83"/>
      <c r="I133" s="66" t="s">
        <v>79</v>
      </c>
      <c r="J133" s="66" t="s">
        <v>80</v>
      </c>
      <c r="K133" s="66" t="s">
        <v>81</v>
      </c>
      <c r="L133" s="81"/>
      <c r="M133" s="88"/>
    </row>
    <row r="134" spans="1:13" s="15" customFormat="1" ht="19.5" customHeight="1" x14ac:dyDescent="0.25">
      <c r="A134" s="58"/>
      <c r="B134" s="113"/>
      <c r="C134" s="114"/>
      <c r="D134" s="115"/>
      <c r="E134" s="59"/>
      <c r="F134" s="59"/>
      <c r="G134" s="59"/>
      <c r="H134" s="60"/>
      <c r="I134" s="61"/>
      <c r="J134" s="61"/>
      <c r="K134" s="65"/>
      <c r="L134" s="65"/>
      <c r="M134" s="14"/>
    </row>
    <row r="135" spans="1:13" s="15" customFormat="1" ht="36" customHeight="1" x14ac:dyDescent="0.25">
      <c r="A135" s="16">
        <v>1</v>
      </c>
      <c r="B135" s="89" t="s">
        <v>27</v>
      </c>
      <c r="C135" s="90"/>
      <c r="D135" s="91"/>
      <c r="E135" s="17">
        <v>2900</v>
      </c>
      <c r="F135" s="17"/>
      <c r="G135" s="17">
        <v>500</v>
      </c>
      <c r="H135" s="51"/>
      <c r="I135" s="68"/>
      <c r="J135" s="68"/>
      <c r="K135" s="68"/>
      <c r="L135" s="68">
        <f>E135*I135+G135*K135</f>
        <v>0</v>
      </c>
      <c r="M135" s="72">
        <f>H135*L135</f>
        <v>0</v>
      </c>
    </row>
    <row r="136" spans="1:13" s="15" customFormat="1" ht="36" customHeight="1" x14ac:dyDescent="0.25">
      <c r="A136" s="16">
        <v>2</v>
      </c>
      <c r="B136" s="89" t="s">
        <v>28</v>
      </c>
      <c r="C136" s="90"/>
      <c r="D136" s="91"/>
      <c r="E136" s="17">
        <v>5000</v>
      </c>
      <c r="F136" s="17">
        <v>700</v>
      </c>
      <c r="G136" s="17">
        <v>500</v>
      </c>
      <c r="H136" s="51"/>
      <c r="I136" s="68"/>
      <c r="J136" s="68"/>
      <c r="K136" s="68"/>
      <c r="L136" s="68">
        <f>E136*I136+F136*J136+G136*K136</f>
        <v>0</v>
      </c>
      <c r="M136" s="72">
        <f t="shared" ref="M136:M137" si="8">H136*L136</f>
        <v>0</v>
      </c>
    </row>
    <row r="137" spans="1:13" s="15" customFormat="1" ht="36" customHeight="1" thickBot="1" x14ac:dyDescent="0.3">
      <c r="A137" s="16">
        <v>3</v>
      </c>
      <c r="B137" s="89" t="s">
        <v>29</v>
      </c>
      <c r="C137" s="90"/>
      <c r="D137" s="91"/>
      <c r="E137" s="17">
        <v>1800</v>
      </c>
      <c r="F137" s="17"/>
      <c r="G137" s="17">
        <v>500</v>
      </c>
      <c r="H137" s="51"/>
      <c r="I137" s="68"/>
      <c r="J137" s="68"/>
      <c r="K137" s="68"/>
      <c r="L137" s="68">
        <f>E137*I137+G137*K137</f>
        <v>0</v>
      </c>
      <c r="M137" s="72">
        <f t="shared" si="8"/>
        <v>0</v>
      </c>
    </row>
    <row r="138" spans="1:13" s="15" customFormat="1" ht="36" customHeight="1" thickBot="1" x14ac:dyDescent="0.3">
      <c r="A138" s="116" t="s">
        <v>12</v>
      </c>
      <c r="B138" s="117"/>
      <c r="C138" s="117"/>
      <c r="D138" s="118"/>
      <c r="E138" s="53"/>
      <c r="F138" s="53"/>
      <c r="G138" s="53"/>
      <c r="H138" s="52">
        <f>SUM(H135:H137)</f>
        <v>0</v>
      </c>
      <c r="I138" s="54"/>
      <c r="J138" s="55"/>
      <c r="K138" s="54"/>
      <c r="L138" s="73"/>
      <c r="M138" s="74">
        <f>SUM(M135:M137)</f>
        <v>0</v>
      </c>
    </row>
    <row r="139" spans="1:13" s="15" customFormat="1" ht="36" customHeight="1" thickBot="1" x14ac:dyDescent="0.3">
      <c r="A139" s="35"/>
      <c r="B139" s="36"/>
      <c r="C139" s="36"/>
      <c r="D139" s="36"/>
      <c r="E139" s="36"/>
      <c r="F139" s="36"/>
      <c r="G139" s="36"/>
      <c r="H139" s="24"/>
      <c r="I139" s="25"/>
      <c r="J139" s="25"/>
      <c r="K139" s="25"/>
      <c r="L139" s="25"/>
      <c r="M139" s="25"/>
    </row>
    <row r="140" spans="1:13" s="15" customFormat="1" ht="36" customHeight="1" thickBot="1" x14ac:dyDescent="0.3">
      <c r="A140" s="100" t="s">
        <v>46</v>
      </c>
      <c r="B140" s="101"/>
      <c r="C140" s="101"/>
      <c r="D140" s="101"/>
      <c r="E140" s="101"/>
      <c r="F140" s="101"/>
      <c r="G140" s="101"/>
      <c r="H140" s="101"/>
      <c r="I140" s="101"/>
      <c r="J140" s="101"/>
      <c r="K140" s="101"/>
      <c r="L140" s="101"/>
      <c r="M140" s="102"/>
    </row>
    <row r="141" spans="1:13" s="15" customFormat="1" ht="36" customHeight="1" x14ac:dyDescent="0.25">
      <c r="A141" s="103" t="s">
        <v>7</v>
      </c>
      <c r="B141" s="105" t="s">
        <v>8</v>
      </c>
      <c r="C141" s="106"/>
      <c r="D141" s="107"/>
      <c r="E141" s="111" t="s">
        <v>73</v>
      </c>
      <c r="F141" s="112"/>
      <c r="G141" s="80" t="s">
        <v>74</v>
      </c>
      <c r="H141" s="82" t="s">
        <v>75</v>
      </c>
      <c r="I141" s="84" t="s">
        <v>76</v>
      </c>
      <c r="J141" s="85"/>
      <c r="K141" s="86"/>
      <c r="L141" s="80" t="s">
        <v>77</v>
      </c>
      <c r="M141" s="87" t="s">
        <v>78</v>
      </c>
    </row>
    <row r="142" spans="1:13" s="15" customFormat="1" ht="117" customHeight="1" thickBot="1" x14ac:dyDescent="0.3">
      <c r="A142" s="104"/>
      <c r="B142" s="108"/>
      <c r="C142" s="109"/>
      <c r="D142" s="110"/>
      <c r="E142" s="62" t="s">
        <v>30</v>
      </c>
      <c r="F142" s="62" t="s">
        <v>31</v>
      </c>
      <c r="G142" s="81"/>
      <c r="H142" s="83"/>
      <c r="I142" s="66" t="s">
        <v>79</v>
      </c>
      <c r="J142" s="66" t="s">
        <v>80</v>
      </c>
      <c r="K142" s="66" t="s">
        <v>81</v>
      </c>
      <c r="L142" s="81"/>
      <c r="M142" s="88"/>
    </row>
    <row r="143" spans="1:13" s="15" customFormat="1" ht="16.5" customHeight="1" x14ac:dyDescent="0.25">
      <c r="A143" s="58"/>
      <c r="B143" s="113"/>
      <c r="C143" s="114"/>
      <c r="D143" s="115"/>
      <c r="E143" s="59"/>
      <c r="F143" s="59"/>
      <c r="G143" s="59"/>
      <c r="H143" s="60"/>
      <c r="I143" s="61"/>
      <c r="J143" s="61"/>
      <c r="K143" s="65"/>
      <c r="L143" s="65"/>
      <c r="M143" s="14"/>
    </row>
    <row r="144" spans="1:13" s="15" customFormat="1" ht="36" customHeight="1" x14ac:dyDescent="0.25">
      <c r="A144" s="16">
        <v>1</v>
      </c>
      <c r="B144" s="89" t="s">
        <v>27</v>
      </c>
      <c r="C144" s="90"/>
      <c r="D144" s="91"/>
      <c r="E144" s="17">
        <v>3100</v>
      </c>
      <c r="F144" s="17"/>
      <c r="G144" s="17">
        <v>500</v>
      </c>
      <c r="H144" s="51"/>
      <c r="I144" s="68"/>
      <c r="J144" s="68"/>
      <c r="K144" s="68"/>
      <c r="L144" s="68">
        <f>E144*I144+G144*K144</f>
        <v>0</v>
      </c>
      <c r="M144" s="72">
        <f>H144*L144</f>
        <v>0</v>
      </c>
    </row>
    <row r="145" spans="1:13" s="15" customFormat="1" ht="36" customHeight="1" x14ac:dyDescent="0.25">
      <c r="A145" s="16">
        <v>2</v>
      </c>
      <c r="B145" s="89" t="s">
        <v>28</v>
      </c>
      <c r="C145" s="90"/>
      <c r="D145" s="91"/>
      <c r="E145" s="17">
        <v>5400</v>
      </c>
      <c r="F145" s="17">
        <v>700</v>
      </c>
      <c r="G145" s="17">
        <v>500</v>
      </c>
      <c r="H145" s="51"/>
      <c r="I145" s="68"/>
      <c r="J145" s="68"/>
      <c r="K145" s="68"/>
      <c r="L145" s="68">
        <f>E145*I145+F145*J145+G145*K145</f>
        <v>0</v>
      </c>
      <c r="M145" s="72">
        <f t="shared" ref="M145:M147" si="9">H145*L145</f>
        <v>0</v>
      </c>
    </row>
    <row r="146" spans="1:13" s="15" customFormat="1" ht="36" customHeight="1" x14ac:dyDescent="0.25">
      <c r="A146" s="16" t="s">
        <v>63</v>
      </c>
      <c r="B146" s="89" t="s">
        <v>28</v>
      </c>
      <c r="C146" s="90"/>
      <c r="D146" s="91"/>
      <c r="E146" s="17">
        <v>5400</v>
      </c>
      <c r="F146" s="17">
        <v>1400</v>
      </c>
      <c r="G146" s="17">
        <v>500</v>
      </c>
      <c r="H146" s="51"/>
      <c r="I146" s="68"/>
      <c r="J146" s="68"/>
      <c r="K146" s="68"/>
      <c r="L146" s="68">
        <f>E146*I146+F146*J146+G146*K146</f>
        <v>0</v>
      </c>
      <c r="M146" s="72">
        <f t="shared" si="9"/>
        <v>0</v>
      </c>
    </row>
    <row r="147" spans="1:13" s="15" customFormat="1" ht="36" customHeight="1" thickBot="1" x14ac:dyDescent="0.3">
      <c r="A147" s="16">
        <v>3</v>
      </c>
      <c r="B147" s="89" t="s">
        <v>29</v>
      </c>
      <c r="C147" s="90"/>
      <c r="D147" s="91"/>
      <c r="E147" s="17">
        <v>1800</v>
      </c>
      <c r="F147" s="17"/>
      <c r="G147" s="17">
        <v>500</v>
      </c>
      <c r="H147" s="51"/>
      <c r="I147" s="68"/>
      <c r="J147" s="68"/>
      <c r="K147" s="68"/>
      <c r="L147" s="68">
        <f>E147*I147+G147*K147</f>
        <v>0</v>
      </c>
      <c r="M147" s="72">
        <f t="shared" si="9"/>
        <v>0</v>
      </c>
    </row>
    <row r="148" spans="1:13" s="15" customFormat="1" ht="36" customHeight="1" thickBot="1" x14ac:dyDescent="0.3">
      <c r="A148" s="116" t="s">
        <v>12</v>
      </c>
      <c r="B148" s="117"/>
      <c r="C148" s="117"/>
      <c r="D148" s="118"/>
      <c r="E148" s="53"/>
      <c r="F148" s="53"/>
      <c r="G148" s="53"/>
      <c r="H148" s="52">
        <f>SUM(H144:H147)</f>
        <v>0</v>
      </c>
      <c r="I148" s="54"/>
      <c r="J148" s="55"/>
      <c r="K148" s="54"/>
      <c r="L148" s="73"/>
      <c r="M148" s="74">
        <f>SUM(M144:M147)</f>
        <v>0</v>
      </c>
    </row>
    <row r="149" spans="1:13" s="15" customFormat="1" ht="36" customHeight="1" thickBot="1" x14ac:dyDescent="0.3">
      <c r="A149" s="21"/>
      <c r="B149" s="22"/>
      <c r="C149" s="22"/>
      <c r="D149" s="22"/>
      <c r="E149" s="23"/>
      <c r="F149" s="23"/>
      <c r="G149" s="23"/>
      <c r="H149" s="24"/>
      <c r="I149" s="23"/>
      <c r="J149" s="23"/>
      <c r="K149" s="23"/>
      <c r="L149" s="23"/>
      <c r="M149" s="25"/>
    </row>
    <row r="150" spans="1:13" s="15" customFormat="1" ht="36" customHeight="1" thickBot="1" x14ac:dyDescent="0.3">
      <c r="A150" s="100" t="s">
        <v>47</v>
      </c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  <c r="L150" s="101"/>
      <c r="M150" s="102"/>
    </row>
    <row r="151" spans="1:13" s="15" customFormat="1" ht="36" customHeight="1" x14ac:dyDescent="0.25">
      <c r="A151" s="103" t="s">
        <v>7</v>
      </c>
      <c r="B151" s="105" t="s">
        <v>8</v>
      </c>
      <c r="C151" s="106"/>
      <c r="D151" s="107"/>
      <c r="E151" s="111" t="s">
        <v>73</v>
      </c>
      <c r="F151" s="112"/>
      <c r="G151" s="80" t="s">
        <v>74</v>
      </c>
      <c r="H151" s="82" t="s">
        <v>75</v>
      </c>
      <c r="I151" s="84" t="s">
        <v>76</v>
      </c>
      <c r="J151" s="85"/>
      <c r="K151" s="86"/>
      <c r="L151" s="80" t="s">
        <v>77</v>
      </c>
      <c r="M151" s="87" t="s">
        <v>78</v>
      </c>
    </row>
    <row r="152" spans="1:13" s="15" customFormat="1" ht="119.25" customHeight="1" thickBot="1" x14ac:dyDescent="0.3">
      <c r="A152" s="104"/>
      <c r="B152" s="108"/>
      <c r="C152" s="109"/>
      <c r="D152" s="110"/>
      <c r="E152" s="62" t="s">
        <v>30</v>
      </c>
      <c r="F152" s="62" t="s">
        <v>31</v>
      </c>
      <c r="G152" s="81"/>
      <c r="H152" s="83"/>
      <c r="I152" s="66" t="s">
        <v>79</v>
      </c>
      <c r="J152" s="66" t="s">
        <v>80</v>
      </c>
      <c r="K152" s="66" t="s">
        <v>81</v>
      </c>
      <c r="L152" s="81"/>
      <c r="M152" s="88"/>
    </row>
    <row r="153" spans="1:13" s="15" customFormat="1" ht="18" customHeight="1" x14ac:dyDescent="0.25">
      <c r="A153" s="58"/>
      <c r="B153" s="113"/>
      <c r="C153" s="114"/>
      <c r="D153" s="115"/>
      <c r="E153" s="59"/>
      <c r="F153" s="59"/>
      <c r="G153" s="59"/>
      <c r="H153" s="60"/>
      <c r="I153" s="61"/>
      <c r="J153" s="61"/>
      <c r="K153" s="65"/>
      <c r="L153" s="65"/>
      <c r="M153" s="14"/>
    </row>
    <row r="154" spans="1:13" s="15" customFormat="1" ht="36" customHeight="1" x14ac:dyDescent="0.25">
      <c r="A154" s="16">
        <v>1</v>
      </c>
      <c r="B154" s="89" t="s">
        <v>27</v>
      </c>
      <c r="C154" s="90"/>
      <c r="D154" s="91"/>
      <c r="E154" s="17">
        <v>3300</v>
      </c>
      <c r="F154" s="17"/>
      <c r="G154" s="17">
        <v>500</v>
      </c>
      <c r="H154" s="51"/>
      <c r="I154" s="68"/>
      <c r="J154" s="68"/>
      <c r="K154" s="68"/>
      <c r="L154" s="68">
        <f>E154*I154+G154*K154</f>
        <v>0</v>
      </c>
      <c r="M154" s="72">
        <f>H154*L154</f>
        <v>0</v>
      </c>
    </row>
    <row r="155" spans="1:13" s="15" customFormat="1" ht="36" customHeight="1" x14ac:dyDescent="0.25">
      <c r="A155" s="16">
        <v>2</v>
      </c>
      <c r="B155" s="89" t="s">
        <v>28</v>
      </c>
      <c r="C155" s="90"/>
      <c r="D155" s="91"/>
      <c r="E155" s="17">
        <v>5800</v>
      </c>
      <c r="F155" s="17">
        <v>700</v>
      </c>
      <c r="G155" s="17">
        <v>500</v>
      </c>
      <c r="H155" s="51"/>
      <c r="I155" s="68"/>
      <c r="J155" s="68"/>
      <c r="K155" s="68"/>
      <c r="L155" s="68">
        <f>E155*I155+F155*J155+G155*K155</f>
        <v>0</v>
      </c>
      <c r="M155" s="72">
        <f t="shared" ref="M155:M156" si="10">H155*L155</f>
        <v>0</v>
      </c>
    </row>
    <row r="156" spans="1:13" s="15" customFormat="1" ht="36" customHeight="1" thickBot="1" x14ac:dyDescent="0.3">
      <c r="A156" s="16">
        <v>3</v>
      </c>
      <c r="B156" s="89" t="s">
        <v>29</v>
      </c>
      <c r="C156" s="90"/>
      <c r="D156" s="91"/>
      <c r="E156" s="17">
        <v>1800</v>
      </c>
      <c r="F156" s="17"/>
      <c r="G156" s="17">
        <v>500</v>
      </c>
      <c r="H156" s="51"/>
      <c r="I156" s="68"/>
      <c r="J156" s="68"/>
      <c r="K156" s="68"/>
      <c r="L156" s="68">
        <f>E156*I156+G156*K156</f>
        <v>0</v>
      </c>
      <c r="M156" s="72">
        <f t="shared" si="10"/>
        <v>0</v>
      </c>
    </row>
    <row r="157" spans="1:13" s="15" customFormat="1" ht="36" customHeight="1" thickBot="1" x14ac:dyDescent="0.3">
      <c r="A157" s="116" t="s">
        <v>12</v>
      </c>
      <c r="B157" s="117"/>
      <c r="C157" s="117"/>
      <c r="D157" s="118"/>
      <c r="E157" s="53"/>
      <c r="F157" s="53"/>
      <c r="G157" s="53"/>
      <c r="H157" s="52">
        <f>SUM(H154:H156)</f>
        <v>0</v>
      </c>
      <c r="I157" s="54"/>
      <c r="J157" s="55"/>
      <c r="K157" s="54"/>
      <c r="L157" s="73"/>
      <c r="M157" s="74">
        <f>SUM(M154:M156)</f>
        <v>0</v>
      </c>
    </row>
    <row r="158" spans="1:13" s="15" customFormat="1" ht="36" customHeight="1" thickBot="1" x14ac:dyDescent="0.3">
      <c r="A158" s="22"/>
      <c r="B158" s="22"/>
      <c r="C158" s="22"/>
      <c r="D158" s="22"/>
      <c r="E158" s="23"/>
      <c r="F158" s="23"/>
      <c r="G158" s="23"/>
      <c r="H158" s="24"/>
      <c r="I158" s="23"/>
      <c r="J158" s="23"/>
      <c r="K158" s="23"/>
      <c r="L158" s="23"/>
      <c r="M158" s="25"/>
    </row>
    <row r="159" spans="1:13" s="15" customFormat="1" ht="36" customHeight="1" thickBot="1" x14ac:dyDescent="0.3">
      <c r="A159" s="100" t="s">
        <v>48</v>
      </c>
      <c r="B159" s="101"/>
      <c r="C159" s="101"/>
      <c r="D159" s="101"/>
      <c r="E159" s="101"/>
      <c r="F159" s="101"/>
      <c r="G159" s="101"/>
      <c r="H159" s="101"/>
      <c r="I159" s="101"/>
      <c r="J159" s="101"/>
      <c r="K159" s="101"/>
      <c r="L159" s="101"/>
      <c r="M159" s="102"/>
    </row>
    <row r="160" spans="1:13" s="15" customFormat="1" ht="36" customHeight="1" x14ac:dyDescent="0.25">
      <c r="A160" s="103" t="s">
        <v>7</v>
      </c>
      <c r="B160" s="105" t="s">
        <v>8</v>
      </c>
      <c r="C160" s="106"/>
      <c r="D160" s="107"/>
      <c r="E160" s="111" t="s">
        <v>73</v>
      </c>
      <c r="F160" s="112"/>
      <c r="G160" s="80" t="s">
        <v>74</v>
      </c>
      <c r="H160" s="82" t="s">
        <v>75</v>
      </c>
      <c r="I160" s="84" t="s">
        <v>76</v>
      </c>
      <c r="J160" s="85"/>
      <c r="K160" s="86"/>
      <c r="L160" s="80" t="s">
        <v>77</v>
      </c>
      <c r="M160" s="87" t="s">
        <v>78</v>
      </c>
    </row>
    <row r="161" spans="1:13" s="15" customFormat="1" ht="123.75" customHeight="1" thickBot="1" x14ac:dyDescent="0.3">
      <c r="A161" s="104"/>
      <c r="B161" s="108"/>
      <c r="C161" s="109"/>
      <c r="D161" s="110"/>
      <c r="E161" s="62" t="s">
        <v>30</v>
      </c>
      <c r="F161" s="62" t="s">
        <v>31</v>
      </c>
      <c r="G161" s="81"/>
      <c r="H161" s="83"/>
      <c r="I161" s="66" t="s">
        <v>79</v>
      </c>
      <c r="J161" s="66" t="s">
        <v>80</v>
      </c>
      <c r="K161" s="66" t="s">
        <v>81</v>
      </c>
      <c r="L161" s="81"/>
      <c r="M161" s="88"/>
    </row>
    <row r="162" spans="1:13" s="15" customFormat="1" ht="16.5" customHeight="1" x14ac:dyDescent="0.25">
      <c r="A162" s="58"/>
      <c r="B162" s="113"/>
      <c r="C162" s="114"/>
      <c r="D162" s="115"/>
      <c r="E162" s="59"/>
      <c r="F162" s="59"/>
      <c r="G162" s="59"/>
      <c r="H162" s="60"/>
      <c r="I162" s="61"/>
      <c r="J162" s="61"/>
      <c r="K162" s="65"/>
      <c r="L162" s="65"/>
      <c r="M162" s="14"/>
    </row>
    <row r="163" spans="1:13" s="15" customFormat="1" ht="36" customHeight="1" x14ac:dyDescent="0.25">
      <c r="A163" s="16">
        <v>1</v>
      </c>
      <c r="B163" s="89" t="s">
        <v>27</v>
      </c>
      <c r="C163" s="90"/>
      <c r="D163" s="91"/>
      <c r="E163" s="17">
        <v>3300</v>
      </c>
      <c r="F163" s="17"/>
      <c r="G163" s="17">
        <v>500</v>
      </c>
      <c r="H163" s="51"/>
      <c r="I163" s="68"/>
      <c r="J163" s="68"/>
      <c r="K163" s="68"/>
      <c r="L163" s="68">
        <f>E163*I163+G163*K163</f>
        <v>0</v>
      </c>
      <c r="M163" s="72">
        <f>H163*L163</f>
        <v>0</v>
      </c>
    </row>
    <row r="164" spans="1:13" s="15" customFormat="1" ht="36" customHeight="1" x14ac:dyDescent="0.25">
      <c r="A164" s="16">
        <v>2</v>
      </c>
      <c r="B164" s="89" t="s">
        <v>28</v>
      </c>
      <c r="C164" s="90"/>
      <c r="D164" s="91"/>
      <c r="E164" s="17">
        <v>5800</v>
      </c>
      <c r="F164" s="17">
        <v>700</v>
      </c>
      <c r="G164" s="17">
        <v>500</v>
      </c>
      <c r="H164" s="51"/>
      <c r="I164" s="68"/>
      <c r="J164" s="68"/>
      <c r="K164" s="68"/>
      <c r="L164" s="68">
        <f>E164*I164+F164*J164+G164*K164</f>
        <v>0</v>
      </c>
      <c r="M164" s="72">
        <f t="shared" ref="M164:M165" si="11">H164*L164</f>
        <v>0</v>
      </c>
    </row>
    <row r="165" spans="1:13" s="15" customFormat="1" ht="36" customHeight="1" thickBot="1" x14ac:dyDescent="0.3">
      <c r="A165" s="16">
        <v>3</v>
      </c>
      <c r="B165" s="89" t="s">
        <v>29</v>
      </c>
      <c r="C165" s="90"/>
      <c r="D165" s="91"/>
      <c r="E165" s="17">
        <v>1800</v>
      </c>
      <c r="F165" s="17"/>
      <c r="G165" s="17">
        <v>500</v>
      </c>
      <c r="H165" s="51"/>
      <c r="I165" s="68"/>
      <c r="J165" s="68"/>
      <c r="K165" s="68"/>
      <c r="L165" s="68">
        <f>E165*I165+G165*K165</f>
        <v>0</v>
      </c>
      <c r="M165" s="72">
        <f t="shared" si="11"/>
        <v>0</v>
      </c>
    </row>
    <row r="166" spans="1:13" s="15" customFormat="1" ht="36" customHeight="1" thickBot="1" x14ac:dyDescent="0.3">
      <c r="A166" s="116" t="s">
        <v>12</v>
      </c>
      <c r="B166" s="117"/>
      <c r="C166" s="117"/>
      <c r="D166" s="118"/>
      <c r="E166" s="53"/>
      <c r="F166" s="53"/>
      <c r="G166" s="53"/>
      <c r="H166" s="52">
        <f>SUM(H163:H165)</f>
        <v>0</v>
      </c>
      <c r="I166" s="54"/>
      <c r="J166" s="55"/>
      <c r="K166" s="54"/>
      <c r="L166" s="73"/>
      <c r="M166" s="74">
        <f>SUM(M163:M165)</f>
        <v>0</v>
      </c>
    </row>
    <row r="167" spans="1:13" s="15" customFormat="1" ht="36" customHeight="1" thickBot="1" x14ac:dyDescent="0.3">
      <c r="A167" s="22"/>
      <c r="B167" s="22"/>
      <c r="C167" s="22"/>
      <c r="D167" s="22"/>
      <c r="E167" s="23"/>
      <c r="F167" s="23"/>
      <c r="G167" s="23"/>
      <c r="H167" s="24"/>
      <c r="I167" s="23"/>
      <c r="J167" s="23"/>
      <c r="K167" s="23"/>
      <c r="L167" s="23"/>
      <c r="M167" s="25"/>
    </row>
    <row r="168" spans="1:13" s="15" customFormat="1" ht="36" customHeight="1" thickBot="1" x14ac:dyDescent="0.3">
      <c r="A168" s="100" t="s">
        <v>49</v>
      </c>
      <c r="B168" s="101"/>
      <c r="C168" s="101"/>
      <c r="D168" s="101"/>
      <c r="E168" s="101"/>
      <c r="F168" s="101"/>
      <c r="G168" s="101"/>
      <c r="H168" s="101"/>
      <c r="I168" s="101"/>
      <c r="J168" s="101"/>
      <c r="K168" s="101"/>
      <c r="L168" s="101"/>
      <c r="M168" s="102"/>
    </row>
    <row r="169" spans="1:13" s="15" customFormat="1" ht="36" customHeight="1" x14ac:dyDescent="0.25">
      <c r="A169" s="103" t="s">
        <v>7</v>
      </c>
      <c r="B169" s="105" t="s">
        <v>8</v>
      </c>
      <c r="C169" s="106"/>
      <c r="D169" s="107"/>
      <c r="E169" s="111" t="s">
        <v>73</v>
      </c>
      <c r="F169" s="112"/>
      <c r="G169" s="80" t="s">
        <v>74</v>
      </c>
      <c r="H169" s="82" t="s">
        <v>75</v>
      </c>
      <c r="I169" s="84" t="s">
        <v>76</v>
      </c>
      <c r="J169" s="85"/>
      <c r="K169" s="86"/>
      <c r="L169" s="80" t="s">
        <v>77</v>
      </c>
      <c r="M169" s="87" t="s">
        <v>78</v>
      </c>
    </row>
    <row r="170" spans="1:13" s="15" customFormat="1" ht="127.5" customHeight="1" thickBot="1" x14ac:dyDescent="0.3">
      <c r="A170" s="104"/>
      <c r="B170" s="108"/>
      <c r="C170" s="109"/>
      <c r="D170" s="110"/>
      <c r="E170" s="62" t="s">
        <v>30</v>
      </c>
      <c r="F170" s="62" t="s">
        <v>31</v>
      </c>
      <c r="G170" s="81"/>
      <c r="H170" s="83"/>
      <c r="I170" s="66" t="s">
        <v>79</v>
      </c>
      <c r="J170" s="66" t="s">
        <v>80</v>
      </c>
      <c r="K170" s="66" t="s">
        <v>81</v>
      </c>
      <c r="L170" s="81"/>
      <c r="M170" s="88"/>
    </row>
    <row r="171" spans="1:13" s="15" customFormat="1" ht="18" customHeight="1" x14ac:dyDescent="0.25">
      <c r="A171" s="58"/>
      <c r="B171" s="113"/>
      <c r="C171" s="114"/>
      <c r="D171" s="115"/>
      <c r="E171" s="59"/>
      <c r="F171" s="59"/>
      <c r="G171" s="59"/>
      <c r="H171" s="60"/>
      <c r="I171" s="61"/>
      <c r="J171" s="61"/>
      <c r="K171" s="65"/>
      <c r="L171" s="65"/>
      <c r="M171" s="14"/>
    </row>
    <row r="172" spans="1:13" s="15" customFormat="1" ht="36" customHeight="1" x14ac:dyDescent="0.25">
      <c r="A172" s="16">
        <v>1</v>
      </c>
      <c r="B172" s="89" t="s">
        <v>27</v>
      </c>
      <c r="C172" s="90"/>
      <c r="D172" s="91"/>
      <c r="E172" s="17">
        <v>3100</v>
      </c>
      <c r="F172" s="17"/>
      <c r="G172" s="17">
        <v>500</v>
      </c>
      <c r="H172" s="51"/>
      <c r="I172" s="68"/>
      <c r="J172" s="68"/>
      <c r="K172" s="68"/>
      <c r="L172" s="68">
        <f>E172*I172+G172*K172</f>
        <v>0</v>
      </c>
      <c r="M172" s="72">
        <f>H172*L172</f>
        <v>0</v>
      </c>
    </row>
    <row r="173" spans="1:13" s="15" customFormat="1" ht="36" customHeight="1" x14ac:dyDescent="0.25">
      <c r="A173" s="16">
        <v>2</v>
      </c>
      <c r="B173" s="89" t="s">
        <v>28</v>
      </c>
      <c r="C173" s="90"/>
      <c r="D173" s="91"/>
      <c r="E173" s="17">
        <v>5400</v>
      </c>
      <c r="F173" s="17">
        <v>700</v>
      </c>
      <c r="G173" s="17">
        <v>500</v>
      </c>
      <c r="H173" s="51"/>
      <c r="I173" s="68"/>
      <c r="J173" s="68"/>
      <c r="K173" s="68"/>
      <c r="L173" s="68">
        <f>E173*I173+F173*J173+G173*K173</f>
        <v>0</v>
      </c>
      <c r="M173" s="72">
        <f t="shared" ref="M173:M174" si="12">H173*L173</f>
        <v>0</v>
      </c>
    </row>
    <row r="174" spans="1:13" s="15" customFormat="1" ht="36" customHeight="1" thickBot="1" x14ac:dyDescent="0.3">
      <c r="A174" s="16">
        <v>3</v>
      </c>
      <c r="B174" s="89" t="s">
        <v>29</v>
      </c>
      <c r="C174" s="90"/>
      <c r="D174" s="91"/>
      <c r="E174" s="17">
        <v>1800</v>
      </c>
      <c r="F174" s="17"/>
      <c r="G174" s="17">
        <v>500</v>
      </c>
      <c r="H174" s="51"/>
      <c r="I174" s="68"/>
      <c r="J174" s="68"/>
      <c r="K174" s="68"/>
      <c r="L174" s="68">
        <f>E174*I174+G174*K174</f>
        <v>0</v>
      </c>
      <c r="M174" s="72">
        <f t="shared" si="12"/>
        <v>0</v>
      </c>
    </row>
    <row r="175" spans="1:13" s="15" customFormat="1" ht="36" customHeight="1" thickBot="1" x14ac:dyDescent="0.3">
      <c r="A175" s="116" t="s">
        <v>12</v>
      </c>
      <c r="B175" s="117"/>
      <c r="C175" s="117"/>
      <c r="D175" s="118"/>
      <c r="E175" s="53"/>
      <c r="F175" s="53"/>
      <c r="G175" s="53"/>
      <c r="H175" s="52">
        <f>SUM(H172:H174)</f>
        <v>0</v>
      </c>
      <c r="I175" s="54"/>
      <c r="J175" s="55"/>
      <c r="K175" s="54"/>
      <c r="L175" s="73"/>
      <c r="M175" s="74">
        <f>SUM(M172:M174)</f>
        <v>0</v>
      </c>
    </row>
    <row r="176" spans="1:13" s="15" customFormat="1" ht="36" customHeight="1" thickBot="1" x14ac:dyDescent="0.3">
      <c r="A176" s="22"/>
      <c r="B176" s="22"/>
      <c r="C176" s="22"/>
      <c r="D176" s="22"/>
      <c r="E176" s="23"/>
      <c r="F176" s="23"/>
      <c r="G176" s="23"/>
      <c r="H176" s="24"/>
      <c r="I176" s="23"/>
      <c r="J176" s="23"/>
      <c r="K176" s="23"/>
      <c r="L176" s="23"/>
      <c r="M176" s="25"/>
    </row>
    <row r="177" spans="1:13" s="15" customFormat="1" ht="36" customHeight="1" thickBot="1" x14ac:dyDescent="0.3">
      <c r="A177" s="100" t="s">
        <v>50</v>
      </c>
      <c r="B177" s="101"/>
      <c r="C177" s="101"/>
      <c r="D177" s="101"/>
      <c r="E177" s="101"/>
      <c r="F177" s="101"/>
      <c r="G177" s="101"/>
      <c r="H177" s="101"/>
      <c r="I177" s="101"/>
      <c r="J177" s="101"/>
      <c r="K177" s="101"/>
      <c r="L177" s="101"/>
      <c r="M177" s="102"/>
    </row>
    <row r="178" spans="1:13" s="15" customFormat="1" ht="36" customHeight="1" x14ac:dyDescent="0.25">
      <c r="A178" s="103" t="s">
        <v>7</v>
      </c>
      <c r="B178" s="105" t="s">
        <v>8</v>
      </c>
      <c r="C178" s="106"/>
      <c r="D178" s="107"/>
      <c r="E178" s="111" t="s">
        <v>73</v>
      </c>
      <c r="F178" s="112"/>
      <c r="G178" s="80" t="s">
        <v>74</v>
      </c>
      <c r="H178" s="82" t="s">
        <v>75</v>
      </c>
      <c r="I178" s="84" t="s">
        <v>76</v>
      </c>
      <c r="J178" s="85"/>
      <c r="K178" s="86"/>
      <c r="L178" s="80" t="s">
        <v>77</v>
      </c>
      <c r="M178" s="87" t="s">
        <v>78</v>
      </c>
    </row>
    <row r="179" spans="1:13" s="15" customFormat="1" ht="114" customHeight="1" thickBot="1" x14ac:dyDescent="0.3">
      <c r="A179" s="104"/>
      <c r="B179" s="108"/>
      <c r="C179" s="109"/>
      <c r="D179" s="110"/>
      <c r="E179" s="62" t="s">
        <v>30</v>
      </c>
      <c r="F179" s="62" t="s">
        <v>31</v>
      </c>
      <c r="G179" s="81"/>
      <c r="H179" s="83"/>
      <c r="I179" s="66" t="s">
        <v>79</v>
      </c>
      <c r="J179" s="66" t="s">
        <v>80</v>
      </c>
      <c r="K179" s="66" t="s">
        <v>81</v>
      </c>
      <c r="L179" s="81"/>
      <c r="M179" s="88"/>
    </row>
    <row r="180" spans="1:13" s="15" customFormat="1" ht="18" customHeight="1" x14ac:dyDescent="0.25">
      <c r="A180" s="58"/>
      <c r="B180" s="113"/>
      <c r="C180" s="114"/>
      <c r="D180" s="115"/>
      <c r="E180" s="59"/>
      <c r="F180" s="59"/>
      <c r="G180" s="59"/>
      <c r="H180" s="60"/>
      <c r="I180" s="61"/>
      <c r="J180" s="61"/>
      <c r="K180" s="65"/>
      <c r="L180" s="65"/>
      <c r="M180" s="14"/>
    </row>
    <row r="181" spans="1:13" s="15" customFormat="1" ht="36" customHeight="1" x14ac:dyDescent="0.25">
      <c r="A181" s="16">
        <v>1</v>
      </c>
      <c r="B181" s="89" t="s">
        <v>27</v>
      </c>
      <c r="C181" s="90"/>
      <c r="D181" s="91"/>
      <c r="E181" s="17">
        <v>3300</v>
      </c>
      <c r="F181" s="17"/>
      <c r="G181" s="17">
        <v>500</v>
      </c>
      <c r="H181" s="51"/>
      <c r="I181" s="68"/>
      <c r="J181" s="68"/>
      <c r="K181" s="68"/>
      <c r="L181" s="68">
        <f>E181*I181+G181*K181</f>
        <v>0</v>
      </c>
      <c r="M181" s="72">
        <f>H181*L181</f>
        <v>0</v>
      </c>
    </row>
    <row r="182" spans="1:13" s="15" customFormat="1" ht="36" customHeight="1" x14ac:dyDescent="0.25">
      <c r="A182" s="16">
        <v>2</v>
      </c>
      <c r="B182" s="89" t="s">
        <v>28</v>
      </c>
      <c r="C182" s="90"/>
      <c r="D182" s="91"/>
      <c r="E182" s="17">
        <v>5800</v>
      </c>
      <c r="F182" s="17">
        <v>700</v>
      </c>
      <c r="G182" s="17">
        <v>500</v>
      </c>
      <c r="H182" s="51"/>
      <c r="I182" s="68"/>
      <c r="J182" s="68"/>
      <c r="K182" s="68"/>
      <c r="L182" s="68">
        <f>E182*I182+F182*J182+G182*K182</f>
        <v>0</v>
      </c>
      <c r="M182" s="72">
        <f t="shared" ref="M182:M184" si="13">H182*L182</f>
        <v>0</v>
      </c>
    </row>
    <row r="183" spans="1:13" s="15" customFormat="1" ht="36" customHeight="1" x14ac:dyDescent="0.25">
      <c r="A183" s="16" t="s">
        <v>63</v>
      </c>
      <c r="B183" s="89" t="s">
        <v>28</v>
      </c>
      <c r="C183" s="90"/>
      <c r="D183" s="91"/>
      <c r="E183" s="17">
        <v>5800</v>
      </c>
      <c r="F183" s="17">
        <v>1400</v>
      </c>
      <c r="G183" s="17">
        <v>500</v>
      </c>
      <c r="H183" s="51"/>
      <c r="I183" s="68"/>
      <c r="J183" s="68"/>
      <c r="K183" s="68"/>
      <c r="L183" s="68">
        <f>E183*I183+F183*J183+G183*K183</f>
        <v>0</v>
      </c>
      <c r="M183" s="72">
        <f t="shared" si="13"/>
        <v>0</v>
      </c>
    </row>
    <row r="184" spans="1:13" s="15" customFormat="1" ht="36" customHeight="1" thickBot="1" x14ac:dyDescent="0.3">
      <c r="A184" s="16">
        <v>3</v>
      </c>
      <c r="B184" s="89" t="s">
        <v>29</v>
      </c>
      <c r="C184" s="90"/>
      <c r="D184" s="91"/>
      <c r="E184" s="17">
        <v>1800</v>
      </c>
      <c r="F184" s="17"/>
      <c r="G184" s="17">
        <v>500</v>
      </c>
      <c r="H184" s="51"/>
      <c r="I184" s="68"/>
      <c r="J184" s="68"/>
      <c r="K184" s="68"/>
      <c r="L184" s="68">
        <f>E184*I184+G184*K184</f>
        <v>0</v>
      </c>
      <c r="M184" s="72">
        <f t="shared" si="13"/>
        <v>0</v>
      </c>
    </row>
    <row r="185" spans="1:13" s="15" customFormat="1" ht="36" customHeight="1" thickBot="1" x14ac:dyDescent="0.3">
      <c r="A185" s="116" t="s">
        <v>12</v>
      </c>
      <c r="B185" s="117"/>
      <c r="C185" s="117"/>
      <c r="D185" s="118"/>
      <c r="E185" s="53"/>
      <c r="F185" s="53"/>
      <c r="G185" s="53"/>
      <c r="H185" s="52">
        <f>SUM(H181:H184)</f>
        <v>0</v>
      </c>
      <c r="I185" s="54"/>
      <c r="J185" s="55"/>
      <c r="K185" s="54"/>
      <c r="L185" s="73"/>
      <c r="M185" s="74">
        <f>SUM(M181:M184)</f>
        <v>0</v>
      </c>
    </row>
    <row r="186" spans="1:13" s="15" customFormat="1" ht="36" customHeight="1" thickBot="1" x14ac:dyDescent="0.3">
      <c r="A186" s="35"/>
      <c r="B186" s="36"/>
      <c r="C186" s="36"/>
      <c r="D186" s="36"/>
      <c r="E186" s="36"/>
      <c r="F186" s="36"/>
      <c r="G186" s="36"/>
      <c r="H186" s="24"/>
      <c r="I186" s="25"/>
      <c r="J186" s="25"/>
      <c r="K186" s="25"/>
      <c r="L186" s="25"/>
      <c r="M186" s="25"/>
    </row>
    <row r="187" spans="1:13" s="15" customFormat="1" ht="36" customHeight="1" thickBot="1" x14ac:dyDescent="0.3">
      <c r="A187" s="100" t="s">
        <v>54</v>
      </c>
      <c r="B187" s="101"/>
      <c r="C187" s="101"/>
      <c r="D187" s="101"/>
      <c r="E187" s="101"/>
      <c r="F187" s="101"/>
      <c r="G187" s="101"/>
      <c r="H187" s="101"/>
      <c r="I187" s="101"/>
      <c r="J187" s="101"/>
      <c r="K187" s="101"/>
      <c r="L187" s="101"/>
      <c r="M187" s="102"/>
    </row>
    <row r="188" spans="1:13" s="15" customFormat="1" ht="36" customHeight="1" x14ac:dyDescent="0.25">
      <c r="A188" s="103" t="s">
        <v>7</v>
      </c>
      <c r="B188" s="105" t="s">
        <v>8</v>
      </c>
      <c r="C188" s="106"/>
      <c r="D188" s="107"/>
      <c r="E188" s="111" t="s">
        <v>73</v>
      </c>
      <c r="F188" s="112"/>
      <c r="G188" s="80" t="s">
        <v>74</v>
      </c>
      <c r="H188" s="82" t="s">
        <v>75</v>
      </c>
      <c r="I188" s="84" t="s">
        <v>76</v>
      </c>
      <c r="J188" s="85"/>
      <c r="K188" s="86"/>
      <c r="L188" s="80" t="s">
        <v>77</v>
      </c>
      <c r="M188" s="87" t="s">
        <v>78</v>
      </c>
    </row>
    <row r="189" spans="1:13" s="15" customFormat="1" ht="115.5" customHeight="1" thickBot="1" x14ac:dyDescent="0.3">
      <c r="A189" s="104"/>
      <c r="B189" s="108"/>
      <c r="C189" s="109"/>
      <c r="D189" s="110"/>
      <c r="E189" s="62" t="s">
        <v>30</v>
      </c>
      <c r="F189" s="62" t="s">
        <v>31</v>
      </c>
      <c r="G189" s="81"/>
      <c r="H189" s="83"/>
      <c r="I189" s="66" t="s">
        <v>79</v>
      </c>
      <c r="J189" s="66" t="s">
        <v>80</v>
      </c>
      <c r="K189" s="66" t="s">
        <v>81</v>
      </c>
      <c r="L189" s="81"/>
      <c r="M189" s="88"/>
    </row>
    <row r="190" spans="1:13" s="15" customFormat="1" ht="18" customHeight="1" x14ac:dyDescent="0.25">
      <c r="A190" s="58"/>
      <c r="B190" s="113"/>
      <c r="C190" s="114"/>
      <c r="D190" s="115"/>
      <c r="E190" s="59"/>
      <c r="F190" s="59"/>
      <c r="G190" s="59"/>
      <c r="H190" s="60"/>
      <c r="I190" s="61"/>
      <c r="J190" s="61"/>
      <c r="K190" s="65"/>
      <c r="L190" s="65"/>
      <c r="M190" s="14"/>
    </row>
    <row r="191" spans="1:13" s="15" customFormat="1" ht="36" customHeight="1" x14ac:dyDescent="0.25">
      <c r="A191" s="16">
        <v>1</v>
      </c>
      <c r="B191" s="89" t="s">
        <v>27</v>
      </c>
      <c r="C191" s="90"/>
      <c r="D191" s="91"/>
      <c r="E191" s="17">
        <v>2900</v>
      </c>
      <c r="F191" s="17"/>
      <c r="G191" s="17">
        <v>500</v>
      </c>
      <c r="H191" s="51"/>
      <c r="I191" s="68"/>
      <c r="J191" s="68"/>
      <c r="K191" s="68"/>
      <c r="L191" s="68">
        <f>E191*I191+G191*K191</f>
        <v>0</v>
      </c>
      <c r="M191" s="72">
        <f>H191*L191</f>
        <v>0</v>
      </c>
    </row>
    <row r="192" spans="1:13" s="15" customFormat="1" ht="36" customHeight="1" x14ac:dyDescent="0.25">
      <c r="A192" s="16">
        <v>2</v>
      </c>
      <c r="B192" s="89" t="s">
        <v>28</v>
      </c>
      <c r="C192" s="90"/>
      <c r="D192" s="91"/>
      <c r="E192" s="17">
        <v>5000</v>
      </c>
      <c r="F192" s="17">
        <v>700</v>
      </c>
      <c r="G192" s="17">
        <v>500</v>
      </c>
      <c r="H192" s="51"/>
      <c r="I192" s="68"/>
      <c r="J192" s="68"/>
      <c r="K192" s="68"/>
      <c r="L192" s="68">
        <f>E192*I192+F192*J192+G192*K192</f>
        <v>0</v>
      </c>
      <c r="M192" s="72">
        <f t="shared" ref="M192:M193" si="14">H192*L192</f>
        <v>0</v>
      </c>
    </row>
    <row r="193" spans="1:13" s="15" customFormat="1" ht="36" customHeight="1" thickBot="1" x14ac:dyDescent="0.3">
      <c r="A193" s="16">
        <v>3</v>
      </c>
      <c r="B193" s="89" t="s">
        <v>29</v>
      </c>
      <c r="C193" s="90"/>
      <c r="D193" s="91"/>
      <c r="E193" s="17">
        <v>1800</v>
      </c>
      <c r="F193" s="17"/>
      <c r="G193" s="17">
        <v>500</v>
      </c>
      <c r="H193" s="51"/>
      <c r="I193" s="68"/>
      <c r="J193" s="68"/>
      <c r="K193" s="68"/>
      <c r="L193" s="68">
        <f>E193*I193+G193*K193</f>
        <v>0</v>
      </c>
      <c r="M193" s="72">
        <f t="shared" si="14"/>
        <v>0</v>
      </c>
    </row>
    <row r="194" spans="1:13" s="15" customFormat="1" ht="36" customHeight="1" thickBot="1" x14ac:dyDescent="0.3">
      <c r="A194" s="116" t="s">
        <v>12</v>
      </c>
      <c r="B194" s="117"/>
      <c r="C194" s="117"/>
      <c r="D194" s="118"/>
      <c r="E194" s="53"/>
      <c r="F194" s="53"/>
      <c r="G194" s="53"/>
      <c r="H194" s="52">
        <f>SUM(H191:H193)</f>
        <v>0</v>
      </c>
      <c r="I194" s="54"/>
      <c r="J194" s="55"/>
      <c r="K194" s="54"/>
      <c r="L194" s="73"/>
      <c r="M194" s="74">
        <f>SUM(M191:M193)</f>
        <v>0</v>
      </c>
    </row>
    <row r="195" spans="1:13" s="15" customFormat="1" ht="36" customHeight="1" thickBot="1" x14ac:dyDescent="0.3">
      <c r="A195" s="21"/>
      <c r="B195" s="22"/>
      <c r="C195" s="22"/>
      <c r="D195" s="22"/>
      <c r="E195" s="23"/>
      <c r="F195" s="23"/>
      <c r="G195" s="23"/>
      <c r="H195" s="24"/>
      <c r="I195" s="23"/>
      <c r="J195" s="23"/>
      <c r="K195" s="23"/>
      <c r="L195" s="23"/>
      <c r="M195" s="25"/>
    </row>
    <row r="196" spans="1:13" s="15" customFormat="1" ht="36" customHeight="1" thickBot="1" x14ac:dyDescent="0.3">
      <c r="A196" s="100" t="s">
        <v>55</v>
      </c>
      <c r="B196" s="101"/>
      <c r="C196" s="101"/>
      <c r="D196" s="101"/>
      <c r="E196" s="101"/>
      <c r="F196" s="101"/>
      <c r="G196" s="101"/>
      <c r="H196" s="101"/>
      <c r="I196" s="101"/>
      <c r="J196" s="101"/>
      <c r="K196" s="101"/>
      <c r="L196" s="101"/>
      <c r="M196" s="102"/>
    </row>
    <row r="197" spans="1:13" s="15" customFormat="1" ht="36" customHeight="1" x14ac:dyDescent="0.25">
      <c r="A197" s="103" t="s">
        <v>7</v>
      </c>
      <c r="B197" s="105" t="s">
        <v>8</v>
      </c>
      <c r="C197" s="106"/>
      <c r="D197" s="107"/>
      <c r="E197" s="111" t="s">
        <v>73</v>
      </c>
      <c r="F197" s="112"/>
      <c r="G197" s="80" t="s">
        <v>74</v>
      </c>
      <c r="H197" s="82" t="s">
        <v>75</v>
      </c>
      <c r="I197" s="84" t="s">
        <v>76</v>
      </c>
      <c r="J197" s="85"/>
      <c r="K197" s="86"/>
      <c r="L197" s="80" t="s">
        <v>77</v>
      </c>
      <c r="M197" s="87" t="s">
        <v>78</v>
      </c>
    </row>
    <row r="198" spans="1:13" s="15" customFormat="1" ht="112.5" customHeight="1" thickBot="1" x14ac:dyDescent="0.3">
      <c r="A198" s="104"/>
      <c r="B198" s="108"/>
      <c r="C198" s="109"/>
      <c r="D198" s="110"/>
      <c r="E198" s="62" t="s">
        <v>30</v>
      </c>
      <c r="F198" s="62" t="s">
        <v>31</v>
      </c>
      <c r="G198" s="81"/>
      <c r="H198" s="83"/>
      <c r="I198" s="66" t="s">
        <v>79</v>
      </c>
      <c r="J198" s="66" t="s">
        <v>80</v>
      </c>
      <c r="K198" s="66" t="s">
        <v>81</v>
      </c>
      <c r="L198" s="81"/>
      <c r="M198" s="88"/>
    </row>
    <row r="199" spans="1:13" s="15" customFormat="1" ht="19.5" customHeight="1" x14ac:dyDescent="0.25">
      <c r="A199" s="58"/>
      <c r="B199" s="113"/>
      <c r="C199" s="114"/>
      <c r="D199" s="115"/>
      <c r="E199" s="59"/>
      <c r="F199" s="59"/>
      <c r="G199" s="59"/>
      <c r="H199" s="60"/>
      <c r="I199" s="61"/>
      <c r="J199" s="61"/>
      <c r="K199" s="65"/>
      <c r="L199" s="65"/>
      <c r="M199" s="14"/>
    </row>
    <row r="200" spans="1:13" s="15" customFormat="1" ht="36" customHeight="1" x14ac:dyDescent="0.25">
      <c r="A200" s="16">
        <v>1</v>
      </c>
      <c r="B200" s="89" t="s">
        <v>27</v>
      </c>
      <c r="C200" s="90"/>
      <c r="D200" s="91"/>
      <c r="E200" s="17">
        <v>2900</v>
      </c>
      <c r="F200" s="17"/>
      <c r="G200" s="17">
        <v>500</v>
      </c>
      <c r="H200" s="51"/>
      <c r="I200" s="68"/>
      <c r="J200" s="68"/>
      <c r="K200" s="68"/>
      <c r="L200" s="68">
        <f>E200*I200+G200*K200</f>
        <v>0</v>
      </c>
      <c r="M200" s="72">
        <f>H200*L200</f>
        <v>0</v>
      </c>
    </row>
    <row r="201" spans="1:13" s="15" customFormat="1" ht="36" customHeight="1" x14ac:dyDescent="0.25">
      <c r="A201" s="16">
        <v>2</v>
      </c>
      <c r="B201" s="89" t="s">
        <v>28</v>
      </c>
      <c r="C201" s="90"/>
      <c r="D201" s="91"/>
      <c r="E201" s="17">
        <v>5000</v>
      </c>
      <c r="F201" s="17">
        <v>700</v>
      </c>
      <c r="G201" s="17">
        <v>500</v>
      </c>
      <c r="H201" s="51"/>
      <c r="I201" s="68"/>
      <c r="J201" s="68"/>
      <c r="K201" s="68"/>
      <c r="L201" s="68">
        <f>E201*I201+F201*J201+G201*K201</f>
        <v>0</v>
      </c>
      <c r="M201" s="72">
        <f t="shared" ref="M201:M203" si="15">H201*L201</f>
        <v>0</v>
      </c>
    </row>
    <row r="202" spans="1:13" s="15" customFormat="1" ht="36" customHeight="1" x14ac:dyDescent="0.25">
      <c r="A202" s="16" t="s">
        <v>63</v>
      </c>
      <c r="B202" s="89" t="s">
        <v>28</v>
      </c>
      <c r="C202" s="90"/>
      <c r="D202" s="91"/>
      <c r="E202" s="17">
        <v>5000</v>
      </c>
      <c r="F202" s="17">
        <v>1400</v>
      </c>
      <c r="G202" s="17">
        <v>500</v>
      </c>
      <c r="H202" s="51"/>
      <c r="I202" s="68"/>
      <c r="J202" s="68"/>
      <c r="K202" s="68"/>
      <c r="L202" s="68">
        <f>E202*I202+F202*J202+G202*K202</f>
        <v>0</v>
      </c>
      <c r="M202" s="72">
        <f t="shared" si="15"/>
        <v>0</v>
      </c>
    </row>
    <row r="203" spans="1:13" s="15" customFormat="1" ht="36" customHeight="1" thickBot="1" x14ac:dyDescent="0.3">
      <c r="A203" s="16">
        <v>3</v>
      </c>
      <c r="B203" s="89" t="s">
        <v>29</v>
      </c>
      <c r="C203" s="90"/>
      <c r="D203" s="91"/>
      <c r="E203" s="17">
        <v>1800</v>
      </c>
      <c r="F203" s="17"/>
      <c r="G203" s="17">
        <v>500</v>
      </c>
      <c r="H203" s="51"/>
      <c r="I203" s="68"/>
      <c r="J203" s="68"/>
      <c r="K203" s="68"/>
      <c r="L203" s="68">
        <f>E203*I203+G203*K203</f>
        <v>0</v>
      </c>
      <c r="M203" s="72">
        <f t="shared" si="15"/>
        <v>0</v>
      </c>
    </row>
    <row r="204" spans="1:13" s="15" customFormat="1" ht="36" customHeight="1" thickBot="1" x14ac:dyDescent="0.3">
      <c r="A204" s="116" t="s">
        <v>12</v>
      </c>
      <c r="B204" s="117"/>
      <c r="C204" s="117"/>
      <c r="D204" s="118"/>
      <c r="E204" s="53"/>
      <c r="F204" s="53"/>
      <c r="G204" s="53"/>
      <c r="H204" s="52">
        <f>SUM(H200:H203)</f>
        <v>0</v>
      </c>
      <c r="I204" s="54"/>
      <c r="J204" s="55"/>
      <c r="K204" s="54"/>
      <c r="L204" s="73"/>
      <c r="M204" s="74">
        <f>SUM(M200:M203)</f>
        <v>0</v>
      </c>
    </row>
    <row r="205" spans="1:13" s="15" customFormat="1" ht="36" customHeight="1" thickBot="1" x14ac:dyDescent="0.3">
      <c r="A205" s="22"/>
      <c r="B205" s="22"/>
      <c r="C205" s="22"/>
      <c r="D205" s="22"/>
      <c r="E205" s="23"/>
      <c r="F205" s="23"/>
      <c r="G205" s="23"/>
      <c r="H205" s="24"/>
      <c r="I205" s="23"/>
      <c r="J205" s="23"/>
      <c r="K205" s="23"/>
      <c r="L205" s="23"/>
      <c r="M205" s="25"/>
    </row>
    <row r="206" spans="1:13" s="15" customFormat="1" ht="36" customHeight="1" thickBot="1" x14ac:dyDescent="0.3">
      <c r="A206" s="100" t="s">
        <v>56</v>
      </c>
      <c r="B206" s="101"/>
      <c r="C206" s="101"/>
      <c r="D206" s="101"/>
      <c r="E206" s="101"/>
      <c r="F206" s="101"/>
      <c r="G206" s="101"/>
      <c r="H206" s="101"/>
      <c r="I206" s="101"/>
      <c r="J206" s="101"/>
      <c r="K206" s="101"/>
      <c r="L206" s="101"/>
      <c r="M206" s="102"/>
    </row>
    <row r="207" spans="1:13" s="15" customFormat="1" ht="36" customHeight="1" x14ac:dyDescent="0.25">
      <c r="A207" s="103" t="s">
        <v>7</v>
      </c>
      <c r="B207" s="105" t="s">
        <v>8</v>
      </c>
      <c r="C207" s="106"/>
      <c r="D207" s="107"/>
      <c r="E207" s="111" t="s">
        <v>73</v>
      </c>
      <c r="F207" s="112"/>
      <c r="G207" s="80" t="s">
        <v>74</v>
      </c>
      <c r="H207" s="82" t="s">
        <v>75</v>
      </c>
      <c r="I207" s="84" t="s">
        <v>76</v>
      </c>
      <c r="J207" s="85"/>
      <c r="K207" s="86"/>
      <c r="L207" s="80" t="s">
        <v>77</v>
      </c>
      <c r="M207" s="87" t="s">
        <v>78</v>
      </c>
    </row>
    <row r="208" spans="1:13" s="15" customFormat="1" ht="135.75" customHeight="1" thickBot="1" x14ac:dyDescent="0.3">
      <c r="A208" s="104"/>
      <c r="B208" s="108"/>
      <c r="C208" s="109"/>
      <c r="D208" s="110"/>
      <c r="E208" s="62" t="s">
        <v>30</v>
      </c>
      <c r="F208" s="62" t="s">
        <v>31</v>
      </c>
      <c r="G208" s="81"/>
      <c r="H208" s="83"/>
      <c r="I208" s="66" t="s">
        <v>79</v>
      </c>
      <c r="J208" s="66" t="s">
        <v>80</v>
      </c>
      <c r="K208" s="66" t="s">
        <v>81</v>
      </c>
      <c r="L208" s="81"/>
      <c r="M208" s="88"/>
    </row>
    <row r="209" spans="1:13" s="15" customFormat="1" ht="24" customHeight="1" x14ac:dyDescent="0.25">
      <c r="A209" s="58"/>
      <c r="B209" s="113"/>
      <c r="C209" s="114"/>
      <c r="D209" s="115"/>
      <c r="E209" s="59"/>
      <c r="F209" s="59"/>
      <c r="G209" s="59"/>
      <c r="H209" s="60"/>
      <c r="I209" s="61"/>
      <c r="J209" s="61"/>
      <c r="K209" s="65"/>
      <c r="L209" s="65"/>
      <c r="M209" s="14"/>
    </row>
    <row r="210" spans="1:13" s="15" customFormat="1" ht="36" customHeight="1" x14ac:dyDescent="0.25">
      <c r="A210" s="16">
        <v>1</v>
      </c>
      <c r="B210" s="89" t="s">
        <v>27</v>
      </c>
      <c r="C210" s="90"/>
      <c r="D210" s="91"/>
      <c r="E210" s="17">
        <v>2900</v>
      </c>
      <c r="F210" s="17"/>
      <c r="G210" s="17">
        <v>500</v>
      </c>
      <c r="H210" s="51"/>
      <c r="I210" s="68"/>
      <c r="J210" s="68"/>
      <c r="K210" s="68"/>
      <c r="L210" s="68">
        <f>E210*I210+G210*K210</f>
        <v>0</v>
      </c>
      <c r="M210" s="72">
        <f>H210*L210</f>
        <v>0</v>
      </c>
    </row>
    <row r="211" spans="1:13" s="15" customFormat="1" ht="36" customHeight="1" x14ac:dyDescent="0.25">
      <c r="A211" s="16">
        <v>2</v>
      </c>
      <c r="B211" s="89" t="s">
        <v>28</v>
      </c>
      <c r="C211" s="90"/>
      <c r="D211" s="91"/>
      <c r="E211" s="17">
        <v>5000</v>
      </c>
      <c r="F211" s="17">
        <v>700</v>
      </c>
      <c r="G211" s="17">
        <v>500</v>
      </c>
      <c r="H211" s="51"/>
      <c r="I211" s="68"/>
      <c r="J211" s="68"/>
      <c r="K211" s="68"/>
      <c r="L211" s="68">
        <f>E211*I211+F211*J211+G211*K211</f>
        <v>0</v>
      </c>
      <c r="M211" s="72">
        <f t="shared" ref="M211:M213" si="16">H211*L211</f>
        <v>0</v>
      </c>
    </row>
    <row r="212" spans="1:13" s="15" customFormat="1" ht="36" customHeight="1" x14ac:dyDescent="0.25">
      <c r="A212" s="16" t="s">
        <v>63</v>
      </c>
      <c r="B212" s="89" t="s">
        <v>28</v>
      </c>
      <c r="C212" s="90"/>
      <c r="D212" s="91"/>
      <c r="E212" s="17">
        <v>5000</v>
      </c>
      <c r="F212" s="17">
        <v>1400</v>
      </c>
      <c r="G212" s="17">
        <v>500</v>
      </c>
      <c r="H212" s="51"/>
      <c r="I212" s="68"/>
      <c r="J212" s="68"/>
      <c r="K212" s="68"/>
      <c r="L212" s="68">
        <f>E212*I212+F212*J212+G212*K212</f>
        <v>0</v>
      </c>
      <c r="M212" s="72">
        <f t="shared" si="16"/>
        <v>0</v>
      </c>
    </row>
    <row r="213" spans="1:13" s="15" customFormat="1" ht="36" customHeight="1" thickBot="1" x14ac:dyDescent="0.3">
      <c r="A213" s="16">
        <v>3</v>
      </c>
      <c r="B213" s="89" t="s">
        <v>29</v>
      </c>
      <c r="C213" s="90"/>
      <c r="D213" s="91"/>
      <c r="E213" s="17">
        <v>1800</v>
      </c>
      <c r="F213" s="17"/>
      <c r="G213" s="17">
        <v>500</v>
      </c>
      <c r="H213" s="51"/>
      <c r="I213" s="68"/>
      <c r="J213" s="68"/>
      <c r="K213" s="68"/>
      <c r="L213" s="68">
        <f>E213*I213+G213*K213</f>
        <v>0</v>
      </c>
      <c r="M213" s="72">
        <f t="shared" si="16"/>
        <v>0</v>
      </c>
    </row>
    <row r="214" spans="1:13" s="15" customFormat="1" ht="36" customHeight="1" thickBot="1" x14ac:dyDescent="0.3">
      <c r="A214" s="116" t="s">
        <v>12</v>
      </c>
      <c r="B214" s="117"/>
      <c r="C214" s="117"/>
      <c r="D214" s="118"/>
      <c r="E214" s="53"/>
      <c r="F214" s="53"/>
      <c r="G214" s="53"/>
      <c r="H214" s="52">
        <f>SUM(H210:H213)</f>
        <v>0</v>
      </c>
      <c r="I214" s="54"/>
      <c r="J214" s="55"/>
      <c r="K214" s="54"/>
      <c r="L214" s="73"/>
      <c r="M214" s="74">
        <f>SUM(M210:M213)</f>
        <v>0</v>
      </c>
    </row>
    <row r="215" spans="1:13" s="15" customFormat="1" ht="36" customHeight="1" thickBot="1" x14ac:dyDescent="0.3">
      <c r="A215" s="35"/>
      <c r="B215" s="36"/>
      <c r="C215" s="36"/>
      <c r="D215" s="36"/>
      <c r="E215" s="36"/>
      <c r="F215" s="36"/>
      <c r="G215" s="36"/>
      <c r="H215" s="24"/>
      <c r="I215" s="25"/>
      <c r="J215" s="25"/>
      <c r="K215" s="25"/>
      <c r="L215" s="25"/>
      <c r="M215" s="25"/>
    </row>
    <row r="216" spans="1:13" s="15" customFormat="1" ht="36" customHeight="1" thickBot="1" x14ac:dyDescent="0.3">
      <c r="A216" s="100" t="s">
        <v>62</v>
      </c>
      <c r="B216" s="101"/>
      <c r="C216" s="101"/>
      <c r="D216" s="101"/>
      <c r="E216" s="101"/>
      <c r="F216" s="101"/>
      <c r="G216" s="101"/>
      <c r="H216" s="101"/>
      <c r="I216" s="101"/>
      <c r="J216" s="101"/>
      <c r="K216" s="101"/>
      <c r="L216" s="101"/>
      <c r="M216" s="102"/>
    </row>
    <row r="217" spans="1:13" s="15" customFormat="1" ht="36" customHeight="1" x14ac:dyDescent="0.25">
      <c r="A217" s="103" t="s">
        <v>7</v>
      </c>
      <c r="B217" s="105" t="s">
        <v>8</v>
      </c>
      <c r="C217" s="106"/>
      <c r="D217" s="107"/>
      <c r="E217" s="111" t="s">
        <v>73</v>
      </c>
      <c r="F217" s="112"/>
      <c r="G217" s="80" t="s">
        <v>74</v>
      </c>
      <c r="H217" s="82" t="s">
        <v>75</v>
      </c>
      <c r="I217" s="84" t="s">
        <v>76</v>
      </c>
      <c r="J217" s="85"/>
      <c r="K217" s="86"/>
      <c r="L217" s="80" t="s">
        <v>77</v>
      </c>
      <c r="M217" s="87" t="s">
        <v>78</v>
      </c>
    </row>
    <row r="218" spans="1:13" s="15" customFormat="1" ht="123" customHeight="1" thickBot="1" x14ac:dyDescent="0.3">
      <c r="A218" s="104"/>
      <c r="B218" s="108"/>
      <c r="C218" s="109"/>
      <c r="D218" s="110"/>
      <c r="E218" s="62" t="s">
        <v>30</v>
      </c>
      <c r="F218" s="62" t="s">
        <v>31</v>
      </c>
      <c r="G218" s="81"/>
      <c r="H218" s="83"/>
      <c r="I218" s="66" t="s">
        <v>79</v>
      </c>
      <c r="J218" s="66" t="s">
        <v>80</v>
      </c>
      <c r="K218" s="66" t="s">
        <v>81</v>
      </c>
      <c r="L218" s="81"/>
      <c r="M218" s="88"/>
    </row>
    <row r="219" spans="1:13" s="15" customFormat="1" ht="19.5" customHeight="1" x14ac:dyDescent="0.25">
      <c r="A219" s="58"/>
      <c r="B219" s="113"/>
      <c r="C219" s="114"/>
      <c r="D219" s="115"/>
      <c r="E219" s="59"/>
      <c r="F219" s="59"/>
      <c r="G219" s="59"/>
      <c r="H219" s="60"/>
      <c r="I219" s="61"/>
      <c r="J219" s="61"/>
      <c r="K219" s="65"/>
      <c r="L219" s="65"/>
      <c r="M219" s="14"/>
    </row>
    <row r="220" spans="1:13" s="15" customFormat="1" ht="36" customHeight="1" x14ac:dyDescent="0.25">
      <c r="A220" s="16">
        <v>1</v>
      </c>
      <c r="B220" s="89" t="s">
        <v>27</v>
      </c>
      <c r="C220" s="90"/>
      <c r="D220" s="91"/>
      <c r="E220" s="17">
        <v>3300</v>
      </c>
      <c r="F220" s="17"/>
      <c r="G220" s="17">
        <v>500</v>
      </c>
      <c r="H220" s="51"/>
      <c r="I220" s="68"/>
      <c r="J220" s="68"/>
      <c r="K220" s="68"/>
      <c r="L220" s="68">
        <f>E220*I220+G220*K220</f>
        <v>0</v>
      </c>
      <c r="M220" s="72">
        <f>H220*L220</f>
        <v>0</v>
      </c>
    </row>
    <row r="221" spans="1:13" s="15" customFormat="1" ht="36" customHeight="1" x14ac:dyDescent="0.25">
      <c r="A221" s="16">
        <v>2</v>
      </c>
      <c r="B221" s="89" t="s">
        <v>28</v>
      </c>
      <c r="C221" s="90"/>
      <c r="D221" s="91"/>
      <c r="E221" s="17">
        <v>5800</v>
      </c>
      <c r="F221" s="17">
        <v>1400</v>
      </c>
      <c r="G221" s="17">
        <v>500</v>
      </c>
      <c r="H221" s="51"/>
      <c r="I221" s="68"/>
      <c r="J221" s="68"/>
      <c r="K221" s="68"/>
      <c r="L221" s="68">
        <f>E221*I221+F221*J221+G221*K221</f>
        <v>0</v>
      </c>
      <c r="M221" s="72">
        <f>H221*L221</f>
        <v>0</v>
      </c>
    </row>
    <row r="222" spans="1:13" s="15" customFormat="1" ht="36" customHeight="1" thickBot="1" x14ac:dyDescent="0.3">
      <c r="A222" s="16">
        <v>3</v>
      </c>
      <c r="B222" s="89" t="s">
        <v>29</v>
      </c>
      <c r="C222" s="90"/>
      <c r="D222" s="91"/>
      <c r="E222" s="17">
        <v>1800</v>
      </c>
      <c r="F222" s="17"/>
      <c r="G222" s="17">
        <v>500</v>
      </c>
      <c r="H222" s="51"/>
      <c r="I222" s="68"/>
      <c r="J222" s="68"/>
      <c r="K222" s="68"/>
      <c r="L222" s="68">
        <f>E222*I222+G222*K222</f>
        <v>0</v>
      </c>
      <c r="M222" s="72">
        <f t="shared" ref="M222" si="17">H222*L222</f>
        <v>0</v>
      </c>
    </row>
    <row r="223" spans="1:13" s="15" customFormat="1" ht="36" customHeight="1" thickBot="1" x14ac:dyDescent="0.3">
      <c r="A223" s="116" t="s">
        <v>12</v>
      </c>
      <c r="B223" s="117"/>
      <c r="C223" s="117"/>
      <c r="D223" s="118"/>
      <c r="E223" s="53"/>
      <c r="F223" s="53"/>
      <c r="G223" s="53"/>
      <c r="H223" s="52">
        <f>SUM(H220:H222)</f>
        <v>0</v>
      </c>
      <c r="I223" s="54"/>
      <c r="J223" s="55"/>
      <c r="K223" s="54"/>
      <c r="L223" s="73"/>
      <c r="M223" s="74">
        <f>SUM(M220:M222)</f>
        <v>0</v>
      </c>
    </row>
    <row r="224" spans="1:13" s="15" customFormat="1" ht="21" customHeight="1" x14ac:dyDescent="0.25">
      <c r="A224" s="35"/>
      <c r="B224" s="36"/>
      <c r="C224" s="36"/>
      <c r="D224" s="36"/>
      <c r="E224" s="36"/>
      <c r="F224" s="36"/>
      <c r="G224" s="36"/>
      <c r="H224" s="24"/>
      <c r="I224" s="25"/>
      <c r="J224" s="25"/>
      <c r="K224" s="25"/>
      <c r="L224" s="25"/>
      <c r="M224" s="25"/>
    </row>
    <row r="225" spans="1:13" ht="15.75" customHeight="1" x14ac:dyDescent="0.2">
      <c r="A225" s="122" t="s">
        <v>64</v>
      </c>
      <c r="B225" s="122"/>
      <c r="C225" s="122"/>
      <c r="D225" s="122"/>
      <c r="E225" s="122"/>
      <c r="F225" s="122"/>
      <c r="G225" s="122"/>
      <c r="H225" s="122"/>
      <c r="I225" s="122"/>
      <c r="J225" s="122"/>
      <c r="K225" s="122"/>
      <c r="L225" s="122"/>
      <c r="M225" s="122"/>
    </row>
    <row r="226" spans="1:13" ht="41.25" customHeight="1" x14ac:dyDescent="0.2">
      <c r="A226" s="122"/>
      <c r="B226" s="122"/>
      <c r="C226" s="122"/>
      <c r="D226" s="122"/>
      <c r="E226" s="122"/>
      <c r="F226" s="122"/>
      <c r="G226" s="122"/>
      <c r="H226" s="122"/>
      <c r="I226" s="122"/>
      <c r="J226" s="122"/>
      <c r="K226" s="122"/>
      <c r="L226" s="122"/>
      <c r="M226" s="122"/>
    </row>
    <row r="227" spans="1:13" ht="21.75" customHeight="1" x14ac:dyDescent="0.3">
      <c r="A227" s="37" t="s">
        <v>13</v>
      </c>
      <c r="B227" s="38"/>
      <c r="C227" s="38"/>
      <c r="D227" s="38"/>
      <c r="E227" s="38"/>
      <c r="F227" s="38"/>
      <c r="G227" s="38"/>
      <c r="H227" s="39"/>
      <c r="I227" s="40"/>
      <c r="J227" s="41"/>
      <c r="K227" s="41"/>
      <c r="L227" s="41"/>
      <c r="M227" s="41"/>
    </row>
    <row r="228" spans="1:13" ht="20.25" customHeight="1" x14ac:dyDescent="0.3">
      <c r="A228" s="37" t="s">
        <v>65</v>
      </c>
      <c r="B228" s="38"/>
      <c r="C228" s="38"/>
      <c r="D228" s="38"/>
      <c r="E228" s="38"/>
      <c r="F228" s="38"/>
      <c r="G228" s="38"/>
      <c r="H228" s="39"/>
      <c r="I228" s="40"/>
      <c r="J228" s="41"/>
      <c r="K228" s="41"/>
      <c r="L228" s="41"/>
      <c r="M228" s="41"/>
    </row>
    <row r="229" spans="1:13" ht="17.25" customHeight="1" x14ac:dyDescent="0.3">
      <c r="A229" s="37"/>
      <c r="B229" s="38"/>
      <c r="C229" s="38"/>
      <c r="D229" s="38"/>
      <c r="E229" s="38"/>
      <c r="F229" s="38"/>
      <c r="G229" s="38"/>
      <c r="H229" s="39"/>
      <c r="I229" s="40"/>
      <c r="J229" s="41"/>
      <c r="K229" s="41"/>
      <c r="L229" s="41"/>
      <c r="M229" s="41"/>
    </row>
    <row r="230" spans="1:13" ht="70.5" customHeight="1" x14ac:dyDescent="0.3">
      <c r="A230" s="37"/>
      <c r="B230" s="78"/>
      <c r="C230" s="78"/>
      <c r="D230" s="78"/>
      <c r="E230" s="78"/>
      <c r="F230" s="78"/>
      <c r="G230" s="78"/>
      <c r="H230" s="40"/>
      <c r="I230" s="40"/>
      <c r="J230" s="41"/>
      <c r="K230" s="41"/>
      <c r="L230" s="41"/>
      <c r="M230" s="41"/>
    </row>
    <row r="231" spans="1:13" ht="12.75" customHeight="1" x14ac:dyDescent="0.3">
      <c r="A231" s="42"/>
      <c r="B231" s="123" t="s">
        <v>14</v>
      </c>
      <c r="C231" s="123"/>
      <c r="D231" s="123"/>
      <c r="E231" s="123"/>
      <c r="F231" s="123"/>
      <c r="G231" s="123"/>
      <c r="H231" s="123"/>
      <c r="I231" s="45"/>
      <c r="J231" s="46"/>
      <c r="K231" s="46"/>
      <c r="L231" s="46"/>
      <c r="M231" s="44"/>
    </row>
    <row r="232" spans="1:13" ht="12.75" customHeight="1" x14ac:dyDescent="0.3">
      <c r="A232" s="42"/>
      <c r="B232" s="69"/>
      <c r="C232" s="69"/>
      <c r="D232" s="69"/>
      <c r="E232" s="69"/>
      <c r="F232" s="69"/>
      <c r="G232" s="69"/>
      <c r="H232" s="69"/>
      <c r="I232" s="45"/>
      <c r="J232" s="46"/>
      <c r="K232" s="46"/>
      <c r="L232" s="46"/>
      <c r="M232" s="44"/>
    </row>
    <row r="234" spans="1:13" s="49" customFormat="1" ht="26.25" x14ac:dyDescent="0.4">
      <c r="A234" s="47"/>
      <c r="B234" s="48"/>
      <c r="I234" s="50"/>
      <c r="J234" s="50"/>
      <c r="K234" s="50"/>
      <c r="L234" s="50"/>
      <c r="M234" s="50"/>
    </row>
    <row r="235" spans="1:13" s="49" customFormat="1" ht="26.25" x14ac:dyDescent="0.4">
      <c r="A235" s="47"/>
      <c r="B235" s="48"/>
      <c r="I235" s="50"/>
      <c r="J235" s="50"/>
      <c r="K235" s="50"/>
      <c r="L235" s="50"/>
      <c r="M235" s="50"/>
    </row>
    <row r="236" spans="1:13" s="49" customFormat="1" ht="26.25" x14ac:dyDescent="0.4">
      <c r="A236" s="47"/>
      <c r="I236" s="50"/>
      <c r="J236" s="50"/>
      <c r="K236" s="50"/>
      <c r="L236" s="50"/>
      <c r="M236" s="50"/>
    </row>
    <row r="237" spans="1:13" s="49" customFormat="1" ht="26.25" x14ac:dyDescent="0.4">
      <c r="A237" s="47"/>
      <c r="B237" s="48"/>
      <c r="I237" s="50"/>
      <c r="J237" s="50"/>
      <c r="K237" s="50"/>
      <c r="L237" s="50"/>
      <c r="M237" s="50"/>
    </row>
  </sheetData>
  <mergeCells count="327">
    <mergeCell ref="B219:D219"/>
    <mergeCell ref="B220:D220"/>
    <mergeCell ref="B221:D221"/>
    <mergeCell ref="B222:D222"/>
    <mergeCell ref="A223:D223"/>
    <mergeCell ref="A216:M216"/>
    <mergeCell ref="A217:A218"/>
    <mergeCell ref="B217:D218"/>
    <mergeCell ref="E217:F217"/>
    <mergeCell ref="G217:G218"/>
    <mergeCell ref="H217:H218"/>
    <mergeCell ref="I217:K217"/>
    <mergeCell ref="L217:L218"/>
    <mergeCell ref="M217:M218"/>
    <mergeCell ref="A214:D214"/>
    <mergeCell ref="A187:M187"/>
    <mergeCell ref="A188:A189"/>
    <mergeCell ref="B188:D189"/>
    <mergeCell ref="E188:F188"/>
    <mergeCell ref="G188:G189"/>
    <mergeCell ref="H188:H189"/>
    <mergeCell ref="I188:K188"/>
    <mergeCell ref="L188:L189"/>
    <mergeCell ref="M188:M189"/>
    <mergeCell ref="B209:D209"/>
    <mergeCell ref="B210:D210"/>
    <mergeCell ref="B211:D211"/>
    <mergeCell ref="B212:D212"/>
    <mergeCell ref="B213:D213"/>
    <mergeCell ref="A204:D204"/>
    <mergeCell ref="A206:M206"/>
    <mergeCell ref="A207:A208"/>
    <mergeCell ref="B207:D208"/>
    <mergeCell ref="E207:F207"/>
    <mergeCell ref="G207:G208"/>
    <mergeCell ref="H207:H208"/>
    <mergeCell ref="I207:K207"/>
    <mergeCell ref="L207:L208"/>
    <mergeCell ref="M207:M208"/>
    <mergeCell ref="B199:D199"/>
    <mergeCell ref="B200:D200"/>
    <mergeCell ref="B201:D201"/>
    <mergeCell ref="B202:D202"/>
    <mergeCell ref="B203:D203"/>
    <mergeCell ref="A196:M196"/>
    <mergeCell ref="A197:A198"/>
    <mergeCell ref="B197:D198"/>
    <mergeCell ref="E197:F197"/>
    <mergeCell ref="G197:G198"/>
    <mergeCell ref="H197:H198"/>
    <mergeCell ref="I197:K197"/>
    <mergeCell ref="L197:L198"/>
    <mergeCell ref="M197:M198"/>
    <mergeCell ref="B190:D190"/>
    <mergeCell ref="B191:D191"/>
    <mergeCell ref="B192:D192"/>
    <mergeCell ref="B193:D193"/>
    <mergeCell ref="A194:D194"/>
    <mergeCell ref="A185:D185"/>
    <mergeCell ref="B180:D180"/>
    <mergeCell ref="B181:D181"/>
    <mergeCell ref="B182:D182"/>
    <mergeCell ref="B183:D183"/>
    <mergeCell ref="B184:D184"/>
    <mergeCell ref="A177:M177"/>
    <mergeCell ref="A178:A179"/>
    <mergeCell ref="B178:D179"/>
    <mergeCell ref="E178:F178"/>
    <mergeCell ref="G178:G179"/>
    <mergeCell ref="H178:H179"/>
    <mergeCell ref="I178:K178"/>
    <mergeCell ref="L178:L179"/>
    <mergeCell ref="M178:M179"/>
    <mergeCell ref="B171:D171"/>
    <mergeCell ref="B172:D172"/>
    <mergeCell ref="B173:D173"/>
    <mergeCell ref="B174:D174"/>
    <mergeCell ref="A175:D175"/>
    <mergeCell ref="A168:M168"/>
    <mergeCell ref="A169:A170"/>
    <mergeCell ref="B169:D170"/>
    <mergeCell ref="E169:F169"/>
    <mergeCell ref="G169:G170"/>
    <mergeCell ref="H169:H170"/>
    <mergeCell ref="I169:K169"/>
    <mergeCell ref="L169:L170"/>
    <mergeCell ref="M169:M170"/>
    <mergeCell ref="B162:D162"/>
    <mergeCell ref="B163:D163"/>
    <mergeCell ref="B164:D164"/>
    <mergeCell ref="B165:D165"/>
    <mergeCell ref="A166:D166"/>
    <mergeCell ref="A159:M159"/>
    <mergeCell ref="A160:A161"/>
    <mergeCell ref="B160:D161"/>
    <mergeCell ref="E160:F160"/>
    <mergeCell ref="G160:G161"/>
    <mergeCell ref="H160:H161"/>
    <mergeCell ref="I160:K160"/>
    <mergeCell ref="L160:L161"/>
    <mergeCell ref="M160:M161"/>
    <mergeCell ref="B153:D153"/>
    <mergeCell ref="B154:D154"/>
    <mergeCell ref="B155:D155"/>
    <mergeCell ref="B156:D156"/>
    <mergeCell ref="A157:D157"/>
    <mergeCell ref="A148:D148"/>
    <mergeCell ref="A150:M150"/>
    <mergeCell ref="A151:A152"/>
    <mergeCell ref="B151:D152"/>
    <mergeCell ref="E151:F151"/>
    <mergeCell ref="G151:G152"/>
    <mergeCell ref="H151:H152"/>
    <mergeCell ref="I151:K151"/>
    <mergeCell ref="L151:L152"/>
    <mergeCell ref="M151:M152"/>
    <mergeCell ref="B143:D143"/>
    <mergeCell ref="B144:D144"/>
    <mergeCell ref="B145:D145"/>
    <mergeCell ref="B146:D146"/>
    <mergeCell ref="B147:D147"/>
    <mergeCell ref="A140:M140"/>
    <mergeCell ref="A141:A142"/>
    <mergeCell ref="B141:D142"/>
    <mergeCell ref="E141:F141"/>
    <mergeCell ref="G141:G142"/>
    <mergeCell ref="H141:H142"/>
    <mergeCell ref="I141:K141"/>
    <mergeCell ref="L141:L142"/>
    <mergeCell ref="M141:M142"/>
    <mergeCell ref="B134:D134"/>
    <mergeCell ref="B135:D135"/>
    <mergeCell ref="B136:D136"/>
    <mergeCell ref="B137:D137"/>
    <mergeCell ref="A138:D138"/>
    <mergeCell ref="A131:M131"/>
    <mergeCell ref="A132:A133"/>
    <mergeCell ref="B132:D133"/>
    <mergeCell ref="E132:F132"/>
    <mergeCell ref="G132:G133"/>
    <mergeCell ref="H132:H133"/>
    <mergeCell ref="I132:K132"/>
    <mergeCell ref="L132:L133"/>
    <mergeCell ref="M132:M133"/>
    <mergeCell ref="B125:D125"/>
    <mergeCell ref="B126:D126"/>
    <mergeCell ref="B127:D127"/>
    <mergeCell ref="B128:D128"/>
    <mergeCell ref="A129:D129"/>
    <mergeCell ref="A122:M122"/>
    <mergeCell ref="A123:A124"/>
    <mergeCell ref="B123:D124"/>
    <mergeCell ref="E123:F123"/>
    <mergeCell ref="G123:G124"/>
    <mergeCell ref="H123:H124"/>
    <mergeCell ref="I123:K123"/>
    <mergeCell ref="L123:L124"/>
    <mergeCell ref="M123:M124"/>
    <mergeCell ref="B116:D116"/>
    <mergeCell ref="B117:D117"/>
    <mergeCell ref="B118:D118"/>
    <mergeCell ref="B119:D119"/>
    <mergeCell ref="A120:D120"/>
    <mergeCell ref="A113:M113"/>
    <mergeCell ref="A114:A115"/>
    <mergeCell ref="B114:D115"/>
    <mergeCell ref="E114:F114"/>
    <mergeCell ref="G114:G115"/>
    <mergeCell ref="H114:H115"/>
    <mergeCell ref="I114:K114"/>
    <mergeCell ref="L114:L115"/>
    <mergeCell ref="M114:M115"/>
    <mergeCell ref="B107:D107"/>
    <mergeCell ref="B108:D108"/>
    <mergeCell ref="B109:D109"/>
    <mergeCell ref="B110:D110"/>
    <mergeCell ref="A111:D111"/>
    <mergeCell ref="A104:M104"/>
    <mergeCell ref="A105:A106"/>
    <mergeCell ref="B105:D106"/>
    <mergeCell ref="E105:F105"/>
    <mergeCell ref="G105:G106"/>
    <mergeCell ref="H105:H106"/>
    <mergeCell ref="I105:K105"/>
    <mergeCell ref="L105:L106"/>
    <mergeCell ref="M105:M106"/>
    <mergeCell ref="B98:D98"/>
    <mergeCell ref="B99:D99"/>
    <mergeCell ref="B100:D100"/>
    <mergeCell ref="B101:D101"/>
    <mergeCell ref="A102:D102"/>
    <mergeCell ref="A93:D93"/>
    <mergeCell ref="A95:M95"/>
    <mergeCell ref="A96:A97"/>
    <mergeCell ref="B96:D97"/>
    <mergeCell ref="E96:F96"/>
    <mergeCell ref="G96:G97"/>
    <mergeCell ref="H96:H97"/>
    <mergeCell ref="I96:K96"/>
    <mergeCell ref="L96:L97"/>
    <mergeCell ref="M96:M97"/>
    <mergeCell ref="B88:D88"/>
    <mergeCell ref="B89:D89"/>
    <mergeCell ref="B90:D90"/>
    <mergeCell ref="B91:D91"/>
    <mergeCell ref="B92:D92"/>
    <mergeCell ref="A85:M85"/>
    <mergeCell ref="A86:A87"/>
    <mergeCell ref="B86:D87"/>
    <mergeCell ref="E86:F86"/>
    <mergeCell ref="G86:G87"/>
    <mergeCell ref="H86:H87"/>
    <mergeCell ref="I86:K86"/>
    <mergeCell ref="L86:L87"/>
    <mergeCell ref="M86:M87"/>
    <mergeCell ref="B81:D81"/>
    <mergeCell ref="B82:D82"/>
    <mergeCell ref="A83:D83"/>
    <mergeCell ref="A74:D74"/>
    <mergeCell ref="A76:M76"/>
    <mergeCell ref="A77:A78"/>
    <mergeCell ref="B77:D78"/>
    <mergeCell ref="E77:F77"/>
    <mergeCell ref="G77:G78"/>
    <mergeCell ref="H77:H78"/>
    <mergeCell ref="I77:K77"/>
    <mergeCell ref="L77:L78"/>
    <mergeCell ref="M77:M78"/>
    <mergeCell ref="B67:D68"/>
    <mergeCell ref="E67:F67"/>
    <mergeCell ref="G67:G68"/>
    <mergeCell ref="H67:H68"/>
    <mergeCell ref="I67:K67"/>
    <mergeCell ref="L67:L68"/>
    <mergeCell ref="M67:M68"/>
    <mergeCell ref="B79:D79"/>
    <mergeCell ref="B80:D80"/>
    <mergeCell ref="I1:M1"/>
    <mergeCell ref="A2:J2"/>
    <mergeCell ref="A3:J3"/>
    <mergeCell ref="A5:B5"/>
    <mergeCell ref="A6:B6"/>
    <mergeCell ref="C6:J6"/>
    <mergeCell ref="B22:D22"/>
    <mergeCell ref="A9:M9"/>
    <mergeCell ref="A11:M11"/>
    <mergeCell ref="A12:M12"/>
    <mergeCell ref="A16:M16"/>
    <mergeCell ref="A17:A18"/>
    <mergeCell ref="B17:D18"/>
    <mergeCell ref="E17:F17"/>
    <mergeCell ref="G17:G18"/>
    <mergeCell ref="H17:H18"/>
    <mergeCell ref="I17:K17"/>
    <mergeCell ref="L17:L18"/>
    <mergeCell ref="M17:M18"/>
    <mergeCell ref="B19:D19"/>
    <mergeCell ref="B20:D20"/>
    <mergeCell ref="B21:D21"/>
    <mergeCell ref="A34:M34"/>
    <mergeCell ref="A23:D23"/>
    <mergeCell ref="A25:M25"/>
    <mergeCell ref="A26:A27"/>
    <mergeCell ref="B26:D27"/>
    <mergeCell ref="E26:F26"/>
    <mergeCell ref="G26:G27"/>
    <mergeCell ref="H26:H27"/>
    <mergeCell ref="I26:K26"/>
    <mergeCell ref="L26:L27"/>
    <mergeCell ref="M26:M27"/>
    <mergeCell ref="B28:D28"/>
    <mergeCell ref="B29:D29"/>
    <mergeCell ref="B30:D30"/>
    <mergeCell ref="B31:D31"/>
    <mergeCell ref="A32:D32"/>
    <mergeCell ref="B40:D40"/>
    <mergeCell ref="A35:A36"/>
    <mergeCell ref="B35:D36"/>
    <mergeCell ref="E35:F35"/>
    <mergeCell ref="G35:G36"/>
    <mergeCell ref="L35:L36"/>
    <mergeCell ref="M35:M36"/>
    <mergeCell ref="B37:D37"/>
    <mergeCell ref="B38:D38"/>
    <mergeCell ref="B39:D39"/>
    <mergeCell ref="H35:H36"/>
    <mergeCell ref="I35:K35"/>
    <mergeCell ref="A52:M52"/>
    <mergeCell ref="A41:D41"/>
    <mergeCell ref="A43:M43"/>
    <mergeCell ref="A44:A45"/>
    <mergeCell ref="B44:D45"/>
    <mergeCell ref="E44:F44"/>
    <mergeCell ref="G44:G45"/>
    <mergeCell ref="H44:H45"/>
    <mergeCell ref="I44:K44"/>
    <mergeCell ref="L44:L45"/>
    <mergeCell ref="M44:M45"/>
    <mergeCell ref="B46:D46"/>
    <mergeCell ref="B47:D47"/>
    <mergeCell ref="B48:D48"/>
    <mergeCell ref="B49:D49"/>
    <mergeCell ref="A50:D50"/>
    <mergeCell ref="A59:D59"/>
    <mergeCell ref="B62:D62"/>
    <mergeCell ref="A225:M226"/>
    <mergeCell ref="B231:H231"/>
    <mergeCell ref="L53:L54"/>
    <mergeCell ref="M53:M54"/>
    <mergeCell ref="B55:D55"/>
    <mergeCell ref="B56:D56"/>
    <mergeCell ref="B57:D57"/>
    <mergeCell ref="B58:D58"/>
    <mergeCell ref="A53:A54"/>
    <mergeCell ref="B53:D54"/>
    <mergeCell ref="E53:F53"/>
    <mergeCell ref="G53:G54"/>
    <mergeCell ref="H53:H54"/>
    <mergeCell ref="I53:K53"/>
    <mergeCell ref="A64:M64"/>
    <mergeCell ref="B69:D69"/>
    <mergeCell ref="B70:D70"/>
    <mergeCell ref="B71:D71"/>
    <mergeCell ref="B72:D72"/>
    <mergeCell ref="B73:D73"/>
    <mergeCell ref="A66:M66"/>
    <mergeCell ref="A67:A68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37" fitToHeight="2" orientation="landscape" r:id="rId1"/>
  <headerFooter alignWithMargins="0"/>
  <rowBreaks count="6" manualBreakCount="6">
    <brk id="74" max="12" man="1"/>
    <brk id="102" max="12" man="1"/>
    <brk id="129" max="12" man="1"/>
    <brk id="157" max="12" man="1"/>
    <brk id="185" max="12" man="1"/>
    <brk id="214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M232"/>
  <sheetViews>
    <sheetView view="pageBreakPreview" topLeftCell="A217" zoomScale="66" zoomScaleNormal="85" zoomScaleSheetLayoutView="66" workbookViewId="0">
      <selection activeCell="E241" sqref="E241"/>
    </sheetView>
  </sheetViews>
  <sheetFormatPr defaultRowHeight="12.75" x14ac:dyDescent="0.2"/>
  <cols>
    <col min="1" max="1" width="7" style="4" customWidth="1"/>
    <col min="2" max="2" width="17.42578125" style="1" customWidth="1"/>
    <col min="3" max="3" width="19.7109375" style="1" customWidth="1"/>
    <col min="4" max="6" width="26.7109375" style="1" customWidth="1"/>
    <col min="7" max="7" width="22.7109375" style="1" customWidth="1"/>
    <col min="8" max="8" width="13.28515625" style="1" customWidth="1"/>
    <col min="9" max="11" width="21.5703125" style="2" customWidth="1"/>
    <col min="12" max="12" width="22.7109375" style="2" customWidth="1"/>
    <col min="13" max="13" width="25.28515625" style="2" customWidth="1"/>
    <col min="14" max="14" width="20" style="1" customWidth="1"/>
    <col min="15" max="259" width="9.140625" style="1"/>
    <col min="260" max="260" width="7" style="1" customWidth="1"/>
    <col min="261" max="261" width="17.42578125" style="1" customWidth="1"/>
    <col min="262" max="262" width="19.7109375" style="1" customWidth="1"/>
    <col min="263" max="265" width="26.7109375" style="1" customWidth="1"/>
    <col min="266" max="266" width="13.28515625" style="1" customWidth="1"/>
    <col min="267" max="269" width="18.42578125" style="1" customWidth="1"/>
    <col min="270" max="270" width="20" style="1" customWidth="1"/>
    <col min="271" max="515" width="9.140625" style="1"/>
    <col min="516" max="516" width="7" style="1" customWidth="1"/>
    <col min="517" max="517" width="17.42578125" style="1" customWidth="1"/>
    <col min="518" max="518" width="19.7109375" style="1" customWidth="1"/>
    <col min="519" max="521" width="26.7109375" style="1" customWidth="1"/>
    <col min="522" max="522" width="13.28515625" style="1" customWidth="1"/>
    <col min="523" max="525" width="18.42578125" style="1" customWidth="1"/>
    <col min="526" max="526" width="20" style="1" customWidth="1"/>
    <col min="527" max="771" width="9.140625" style="1"/>
    <col min="772" max="772" width="7" style="1" customWidth="1"/>
    <col min="773" max="773" width="17.42578125" style="1" customWidth="1"/>
    <col min="774" max="774" width="19.7109375" style="1" customWidth="1"/>
    <col min="775" max="777" width="26.7109375" style="1" customWidth="1"/>
    <col min="778" max="778" width="13.28515625" style="1" customWidth="1"/>
    <col min="779" max="781" width="18.42578125" style="1" customWidth="1"/>
    <col min="782" max="782" width="20" style="1" customWidth="1"/>
    <col min="783" max="1027" width="9.140625" style="1"/>
    <col min="1028" max="1028" width="7" style="1" customWidth="1"/>
    <col min="1029" max="1029" width="17.42578125" style="1" customWidth="1"/>
    <col min="1030" max="1030" width="19.7109375" style="1" customWidth="1"/>
    <col min="1031" max="1033" width="26.7109375" style="1" customWidth="1"/>
    <col min="1034" max="1034" width="13.28515625" style="1" customWidth="1"/>
    <col min="1035" max="1037" width="18.42578125" style="1" customWidth="1"/>
    <col min="1038" max="1038" width="20" style="1" customWidth="1"/>
    <col min="1039" max="1283" width="9.140625" style="1"/>
    <col min="1284" max="1284" width="7" style="1" customWidth="1"/>
    <col min="1285" max="1285" width="17.42578125" style="1" customWidth="1"/>
    <col min="1286" max="1286" width="19.7109375" style="1" customWidth="1"/>
    <col min="1287" max="1289" width="26.7109375" style="1" customWidth="1"/>
    <col min="1290" max="1290" width="13.28515625" style="1" customWidth="1"/>
    <col min="1291" max="1293" width="18.42578125" style="1" customWidth="1"/>
    <col min="1294" max="1294" width="20" style="1" customWidth="1"/>
    <col min="1295" max="1539" width="9.140625" style="1"/>
    <col min="1540" max="1540" width="7" style="1" customWidth="1"/>
    <col min="1541" max="1541" width="17.42578125" style="1" customWidth="1"/>
    <col min="1542" max="1542" width="19.7109375" style="1" customWidth="1"/>
    <col min="1543" max="1545" width="26.7109375" style="1" customWidth="1"/>
    <col min="1546" max="1546" width="13.28515625" style="1" customWidth="1"/>
    <col min="1547" max="1549" width="18.42578125" style="1" customWidth="1"/>
    <col min="1550" max="1550" width="20" style="1" customWidth="1"/>
    <col min="1551" max="1795" width="9.140625" style="1"/>
    <col min="1796" max="1796" width="7" style="1" customWidth="1"/>
    <col min="1797" max="1797" width="17.42578125" style="1" customWidth="1"/>
    <col min="1798" max="1798" width="19.7109375" style="1" customWidth="1"/>
    <col min="1799" max="1801" width="26.7109375" style="1" customWidth="1"/>
    <col min="1802" max="1802" width="13.28515625" style="1" customWidth="1"/>
    <col min="1803" max="1805" width="18.42578125" style="1" customWidth="1"/>
    <col min="1806" max="1806" width="20" style="1" customWidth="1"/>
    <col min="1807" max="2051" width="9.140625" style="1"/>
    <col min="2052" max="2052" width="7" style="1" customWidth="1"/>
    <col min="2053" max="2053" width="17.42578125" style="1" customWidth="1"/>
    <col min="2054" max="2054" width="19.7109375" style="1" customWidth="1"/>
    <col min="2055" max="2057" width="26.7109375" style="1" customWidth="1"/>
    <col min="2058" max="2058" width="13.28515625" style="1" customWidth="1"/>
    <col min="2059" max="2061" width="18.42578125" style="1" customWidth="1"/>
    <col min="2062" max="2062" width="20" style="1" customWidth="1"/>
    <col min="2063" max="2307" width="9.140625" style="1"/>
    <col min="2308" max="2308" width="7" style="1" customWidth="1"/>
    <col min="2309" max="2309" width="17.42578125" style="1" customWidth="1"/>
    <col min="2310" max="2310" width="19.7109375" style="1" customWidth="1"/>
    <col min="2311" max="2313" width="26.7109375" style="1" customWidth="1"/>
    <col min="2314" max="2314" width="13.28515625" style="1" customWidth="1"/>
    <col min="2315" max="2317" width="18.42578125" style="1" customWidth="1"/>
    <col min="2318" max="2318" width="20" style="1" customWidth="1"/>
    <col min="2319" max="2563" width="9.140625" style="1"/>
    <col min="2564" max="2564" width="7" style="1" customWidth="1"/>
    <col min="2565" max="2565" width="17.42578125" style="1" customWidth="1"/>
    <col min="2566" max="2566" width="19.7109375" style="1" customWidth="1"/>
    <col min="2567" max="2569" width="26.7109375" style="1" customWidth="1"/>
    <col min="2570" max="2570" width="13.28515625" style="1" customWidth="1"/>
    <col min="2571" max="2573" width="18.42578125" style="1" customWidth="1"/>
    <col min="2574" max="2574" width="20" style="1" customWidth="1"/>
    <col min="2575" max="2819" width="9.140625" style="1"/>
    <col min="2820" max="2820" width="7" style="1" customWidth="1"/>
    <col min="2821" max="2821" width="17.42578125" style="1" customWidth="1"/>
    <col min="2822" max="2822" width="19.7109375" style="1" customWidth="1"/>
    <col min="2823" max="2825" width="26.7109375" style="1" customWidth="1"/>
    <col min="2826" max="2826" width="13.28515625" style="1" customWidth="1"/>
    <col min="2827" max="2829" width="18.42578125" style="1" customWidth="1"/>
    <col min="2830" max="2830" width="20" style="1" customWidth="1"/>
    <col min="2831" max="3075" width="9.140625" style="1"/>
    <col min="3076" max="3076" width="7" style="1" customWidth="1"/>
    <col min="3077" max="3077" width="17.42578125" style="1" customWidth="1"/>
    <col min="3078" max="3078" width="19.7109375" style="1" customWidth="1"/>
    <col min="3079" max="3081" width="26.7109375" style="1" customWidth="1"/>
    <col min="3082" max="3082" width="13.28515625" style="1" customWidth="1"/>
    <col min="3083" max="3085" width="18.42578125" style="1" customWidth="1"/>
    <col min="3086" max="3086" width="20" style="1" customWidth="1"/>
    <col min="3087" max="3331" width="9.140625" style="1"/>
    <col min="3332" max="3332" width="7" style="1" customWidth="1"/>
    <col min="3333" max="3333" width="17.42578125" style="1" customWidth="1"/>
    <col min="3334" max="3334" width="19.7109375" style="1" customWidth="1"/>
    <col min="3335" max="3337" width="26.7109375" style="1" customWidth="1"/>
    <col min="3338" max="3338" width="13.28515625" style="1" customWidth="1"/>
    <col min="3339" max="3341" width="18.42578125" style="1" customWidth="1"/>
    <col min="3342" max="3342" width="20" style="1" customWidth="1"/>
    <col min="3343" max="3587" width="9.140625" style="1"/>
    <col min="3588" max="3588" width="7" style="1" customWidth="1"/>
    <col min="3589" max="3589" width="17.42578125" style="1" customWidth="1"/>
    <col min="3590" max="3590" width="19.7109375" style="1" customWidth="1"/>
    <col min="3591" max="3593" width="26.7109375" style="1" customWidth="1"/>
    <col min="3594" max="3594" width="13.28515625" style="1" customWidth="1"/>
    <col min="3595" max="3597" width="18.42578125" style="1" customWidth="1"/>
    <col min="3598" max="3598" width="20" style="1" customWidth="1"/>
    <col min="3599" max="3843" width="9.140625" style="1"/>
    <col min="3844" max="3844" width="7" style="1" customWidth="1"/>
    <col min="3845" max="3845" width="17.42578125" style="1" customWidth="1"/>
    <col min="3846" max="3846" width="19.7109375" style="1" customWidth="1"/>
    <col min="3847" max="3849" width="26.7109375" style="1" customWidth="1"/>
    <col min="3850" max="3850" width="13.28515625" style="1" customWidth="1"/>
    <col min="3851" max="3853" width="18.42578125" style="1" customWidth="1"/>
    <col min="3854" max="3854" width="20" style="1" customWidth="1"/>
    <col min="3855" max="4099" width="9.140625" style="1"/>
    <col min="4100" max="4100" width="7" style="1" customWidth="1"/>
    <col min="4101" max="4101" width="17.42578125" style="1" customWidth="1"/>
    <col min="4102" max="4102" width="19.7109375" style="1" customWidth="1"/>
    <col min="4103" max="4105" width="26.7109375" style="1" customWidth="1"/>
    <col min="4106" max="4106" width="13.28515625" style="1" customWidth="1"/>
    <col min="4107" max="4109" width="18.42578125" style="1" customWidth="1"/>
    <col min="4110" max="4110" width="20" style="1" customWidth="1"/>
    <col min="4111" max="4355" width="9.140625" style="1"/>
    <col min="4356" max="4356" width="7" style="1" customWidth="1"/>
    <col min="4357" max="4357" width="17.42578125" style="1" customWidth="1"/>
    <col min="4358" max="4358" width="19.7109375" style="1" customWidth="1"/>
    <col min="4359" max="4361" width="26.7109375" style="1" customWidth="1"/>
    <col min="4362" max="4362" width="13.28515625" style="1" customWidth="1"/>
    <col min="4363" max="4365" width="18.42578125" style="1" customWidth="1"/>
    <col min="4366" max="4366" width="20" style="1" customWidth="1"/>
    <col min="4367" max="4611" width="9.140625" style="1"/>
    <col min="4612" max="4612" width="7" style="1" customWidth="1"/>
    <col min="4613" max="4613" width="17.42578125" style="1" customWidth="1"/>
    <col min="4614" max="4614" width="19.7109375" style="1" customWidth="1"/>
    <col min="4615" max="4617" width="26.7109375" style="1" customWidth="1"/>
    <col min="4618" max="4618" width="13.28515625" style="1" customWidth="1"/>
    <col min="4619" max="4621" width="18.42578125" style="1" customWidth="1"/>
    <col min="4622" max="4622" width="20" style="1" customWidth="1"/>
    <col min="4623" max="4867" width="9.140625" style="1"/>
    <col min="4868" max="4868" width="7" style="1" customWidth="1"/>
    <col min="4869" max="4869" width="17.42578125" style="1" customWidth="1"/>
    <col min="4870" max="4870" width="19.7109375" style="1" customWidth="1"/>
    <col min="4871" max="4873" width="26.7109375" style="1" customWidth="1"/>
    <col min="4874" max="4874" width="13.28515625" style="1" customWidth="1"/>
    <col min="4875" max="4877" width="18.42578125" style="1" customWidth="1"/>
    <col min="4878" max="4878" width="20" style="1" customWidth="1"/>
    <col min="4879" max="5123" width="9.140625" style="1"/>
    <col min="5124" max="5124" width="7" style="1" customWidth="1"/>
    <col min="5125" max="5125" width="17.42578125" style="1" customWidth="1"/>
    <col min="5126" max="5126" width="19.7109375" style="1" customWidth="1"/>
    <col min="5127" max="5129" width="26.7109375" style="1" customWidth="1"/>
    <col min="5130" max="5130" width="13.28515625" style="1" customWidth="1"/>
    <col min="5131" max="5133" width="18.42578125" style="1" customWidth="1"/>
    <col min="5134" max="5134" width="20" style="1" customWidth="1"/>
    <col min="5135" max="5379" width="9.140625" style="1"/>
    <col min="5380" max="5380" width="7" style="1" customWidth="1"/>
    <col min="5381" max="5381" width="17.42578125" style="1" customWidth="1"/>
    <col min="5382" max="5382" width="19.7109375" style="1" customWidth="1"/>
    <col min="5383" max="5385" width="26.7109375" style="1" customWidth="1"/>
    <col min="5386" max="5386" width="13.28515625" style="1" customWidth="1"/>
    <col min="5387" max="5389" width="18.42578125" style="1" customWidth="1"/>
    <col min="5390" max="5390" width="20" style="1" customWidth="1"/>
    <col min="5391" max="5635" width="9.140625" style="1"/>
    <col min="5636" max="5636" width="7" style="1" customWidth="1"/>
    <col min="5637" max="5637" width="17.42578125" style="1" customWidth="1"/>
    <col min="5638" max="5638" width="19.7109375" style="1" customWidth="1"/>
    <col min="5639" max="5641" width="26.7109375" style="1" customWidth="1"/>
    <col min="5642" max="5642" width="13.28515625" style="1" customWidth="1"/>
    <col min="5643" max="5645" width="18.42578125" style="1" customWidth="1"/>
    <col min="5646" max="5646" width="20" style="1" customWidth="1"/>
    <col min="5647" max="5891" width="9.140625" style="1"/>
    <col min="5892" max="5892" width="7" style="1" customWidth="1"/>
    <col min="5893" max="5893" width="17.42578125" style="1" customWidth="1"/>
    <col min="5894" max="5894" width="19.7109375" style="1" customWidth="1"/>
    <col min="5895" max="5897" width="26.7109375" style="1" customWidth="1"/>
    <col min="5898" max="5898" width="13.28515625" style="1" customWidth="1"/>
    <col min="5899" max="5901" width="18.42578125" style="1" customWidth="1"/>
    <col min="5902" max="5902" width="20" style="1" customWidth="1"/>
    <col min="5903" max="6147" width="9.140625" style="1"/>
    <col min="6148" max="6148" width="7" style="1" customWidth="1"/>
    <col min="6149" max="6149" width="17.42578125" style="1" customWidth="1"/>
    <col min="6150" max="6150" width="19.7109375" style="1" customWidth="1"/>
    <col min="6151" max="6153" width="26.7109375" style="1" customWidth="1"/>
    <col min="6154" max="6154" width="13.28515625" style="1" customWidth="1"/>
    <col min="6155" max="6157" width="18.42578125" style="1" customWidth="1"/>
    <col min="6158" max="6158" width="20" style="1" customWidth="1"/>
    <col min="6159" max="6403" width="9.140625" style="1"/>
    <col min="6404" max="6404" width="7" style="1" customWidth="1"/>
    <col min="6405" max="6405" width="17.42578125" style="1" customWidth="1"/>
    <col min="6406" max="6406" width="19.7109375" style="1" customWidth="1"/>
    <col min="6407" max="6409" width="26.7109375" style="1" customWidth="1"/>
    <col min="6410" max="6410" width="13.28515625" style="1" customWidth="1"/>
    <col min="6411" max="6413" width="18.42578125" style="1" customWidth="1"/>
    <col min="6414" max="6414" width="20" style="1" customWidth="1"/>
    <col min="6415" max="6659" width="9.140625" style="1"/>
    <col min="6660" max="6660" width="7" style="1" customWidth="1"/>
    <col min="6661" max="6661" width="17.42578125" style="1" customWidth="1"/>
    <col min="6662" max="6662" width="19.7109375" style="1" customWidth="1"/>
    <col min="6663" max="6665" width="26.7109375" style="1" customWidth="1"/>
    <col min="6666" max="6666" width="13.28515625" style="1" customWidth="1"/>
    <col min="6667" max="6669" width="18.42578125" style="1" customWidth="1"/>
    <col min="6670" max="6670" width="20" style="1" customWidth="1"/>
    <col min="6671" max="6915" width="9.140625" style="1"/>
    <col min="6916" max="6916" width="7" style="1" customWidth="1"/>
    <col min="6917" max="6917" width="17.42578125" style="1" customWidth="1"/>
    <col min="6918" max="6918" width="19.7109375" style="1" customWidth="1"/>
    <col min="6919" max="6921" width="26.7109375" style="1" customWidth="1"/>
    <col min="6922" max="6922" width="13.28515625" style="1" customWidth="1"/>
    <col min="6923" max="6925" width="18.42578125" style="1" customWidth="1"/>
    <col min="6926" max="6926" width="20" style="1" customWidth="1"/>
    <col min="6927" max="7171" width="9.140625" style="1"/>
    <col min="7172" max="7172" width="7" style="1" customWidth="1"/>
    <col min="7173" max="7173" width="17.42578125" style="1" customWidth="1"/>
    <col min="7174" max="7174" width="19.7109375" style="1" customWidth="1"/>
    <col min="7175" max="7177" width="26.7109375" style="1" customWidth="1"/>
    <col min="7178" max="7178" width="13.28515625" style="1" customWidth="1"/>
    <col min="7179" max="7181" width="18.42578125" style="1" customWidth="1"/>
    <col min="7182" max="7182" width="20" style="1" customWidth="1"/>
    <col min="7183" max="7427" width="9.140625" style="1"/>
    <col min="7428" max="7428" width="7" style="1" customWidth="1"/>
    <col min="7429" max="7429" width="17.42578125" style="1" customWidth="1"/>
    <col min="7430" max="7430" width="19.7109375" style="1" customWidth="1"/>
    <col min="7431" max="7433" width="26.7109375" style="1" customWidth="1"/>
    <col min="7434" max="7434" width="13.28515625" style="1" customWidth="1"/>
    <col min="7435" max="7437" width="18.42578125" style="1" customWidth="1"/>
    <col min="7438" max="7438" width="20" style="1" customWidth="1"/>
    <col min="7439" max="7683" width="9.140625" style="1"/>
    <col min="7684" max="7684" width="7" style="1" customWidth="1"/>
    <col min="7685" max="7685" width="17.42578125" style="1" customWidth="1"/>
    <col min="7686" max="7686" width="19.7109375" style="1" customWidth="1"/>
    <col min="7687" max="7689" width="26.7109375" style="1" customWidth="1"/>
    <col min="7690" max="7690" width="13.28515625" style="1" customWidth="1"/>
    <col min="7691" max="7693" width="18.42578125" style="1" customWidth="1"/>
    <col min="7694" max="7694" width="20" style="1" customWidth="1"/>
    <col min="7695" max="7939" width="9.140625" style="1"/>
    <col min="7940" max="7940" width="7" style="1" customWidth="1"/>
    <col min="7941" max="7941" width="17.42578125" style="1" customWidth="1"/>
    <col min="7942" max="7942" width="19.7109375" style="1" customWidth="1"/>
    <col min="7943" max="7945" width="26.7109375" style="1" customWidth="1"/>
    <col min="7946" max="7946" width="13.28515625" style="1" customWidth="1"/>
    <col min="7947" max="7949" width="18.42578125" style="1" customWidth="1"/>
    <col min="7950" max="7950" width="20" style="1" customWidth="1"/>
    <col min="7951" max="8195" width="9.140625" style="1"/>
    <col min="8196" max="8196" width="7" style="1" customWidth="1"/>
    <col min="8197" max="8197" width="17.42578125" style="1" customWidth="1"/>
    <col min="8198" max="8198" width="19.7109375" style="1" customWidth="1"/>
    <col min="8199" max="8201" width="26.7109375" style="1" customWidth="1"/>
    <col min="8202" max="8202" width="13.28515625" style="1" customWidth="1"/>
    <col min="8203" max="8205" width="18.42578125" style="1" customWidth="1"/>
    <col min="8206" max="8206" width="20" style="1" customWidth="1"/>
    <col min="8207" max="8451" width="9.140625" style="1"/>
    <col min="8452" max="8452" width="7" style="1" customWidth="1"/>
    <col min="8453" max="8453" width="17.42578125" style="1" customWidth="1"/>
    <col min="8454" max="8454" width="19.7109375" style="1" customWidth="1"/>
    <col min="8455" max="8457" width="26.7109375" style="1" customWidth="1"/>
    <col min="8458" max="8458" width="13.28515625" style="1" customWidth="1"/>
    <col min="8459" max="8461" width="18.42578125" style="1" customWidth="1"/>
    <col min="8462" max="8462" width="20" style="1" customWidth="1"/>
    <col min="8463" max="8707" width="9.140625" style="1"/>
    <col min="8708" max="8708" width="7" style="1" customWidth="1"/>
    <col min="8709" max="8709" width="17.42578125" style="1" customWidth="1"/>
    <col min="8710" max="8710" width="19.7109375" style="1" customWidth="1"/>
    <col min="8711" max="8713" width="26.7109375" style="1" customWidth="1"/>
    <col min="8714" max="8714" width="13.28515625" style="1" customWidth="1"/>
    <col min="8715" max="8717" width="18.42578125" style="1" customWidth="1"/>
    <col min="8718" max="8718" width="20" style="1" customWidth="1"/>
    <col min="8719" max="8963" width="9.140625" style="1"/>
    <col min="8964" max="8964" width="7" style="1" customWidth="1"/>
    <col min="8965" max="8965" width="17.42578125" style="1" customWidth="1"/>
    <col min="8966" max="8966" width="19.7109375" style="1" customWidth="1"/>
    <col min="8967" max="8969" width="26.7109375" style="1" customWidth="1"/>
    <col min="8970" max="8970" width="13.28515625" style="1" customWidth="1"/>
    <col min="8971" max="8973" width="18.42578125" style="1" customWidth="1"/>
    <col min="8974" max="8974" width="20" style="1" customWidth="1"/>
    <col min="8975" max="9219" width="9.140625" style="1"/>
    <col min="9220" max="9220" width="7" style="1" customWidth="1"/>
    <col min="9221" max="9221" width="17.42578125" style="1" customWidth="1"/>
    <col min="9222" max="9222" width="19.7109375" style="1" customWidth="1"/>
    <col min="9223" max="9225" width="26.7109375" style="1" customWidth="1"/>
    <col min="9226" max="9226" width="13.28515625" style="1" customWidth="1"/>
    <col min="9227" max="9229" width="18.42578125" style="1" customWidth="1"/>
    <col min="9230" max="9230" width="20" style="1" customWidth="1"/>
    <col min="9231" max="9475" width="9.140625" style="1"/>
    <col min="9476" max="9476" width="7" style="1" customWidth="1"/>
    <col min="9477" max="9477" width="17.42578125" style="1" customWidth="1"/>
    <col min="9478" max="9478" width="19.7109375" style="1" customWidth="1"/>
    <col min="9479" max="9481" width="26.7109375" style="1" customWidth="1"/>
    <col min="9482" max="9482" width="13.28515625" style="1" customWidth="1"/>
    <col min="9483" max="9485" width="18.42578125" style="1" customWidth="1"/>
    <col min="9486" max="9486" width="20" style="1" customWidth="1"/>
    <col min="9487" max="9731" width="9.140625" style="1"/>
    <col min="9732" max="9732" width="7" style="1" customWidth="1"/>
    <col min="9733" max="9733" width="17.42578125" style="1" customWidth="1"/>
    <col min="9734" max="9734" width="19.7109375" style="1" customWidth="1"/>
    <col min="9735" max="9737" width="26.7109375" style="1" customWidth="1"/>
    <col min="9738" max="9738" width="13.28515625" style="1" customWidth="1"/>
    <col min="9739" max="9741" width="18.42578125" style="1" customWidth="1"/>
    <col min="9742" max="9742" width="20" style="1" customWidth="1"/>
    <col min="9743" max="9987" width="9.140625" style="1"/>
    <col min="9988" max="9988" width="7" style="1" customWidth="1"/>
    <col min="9989" max="9989" width="17.42578125" style="1" customWidth="1"/>
    <col min="9990" max="9990" width="19.7109375" style="1" customWidth="1"/>
    <col min="9991" max="9993" width="26.7109375" style="1" customWidth="1"/>
    <col min="9994" max="9994" width="13.28515625" style="1" customWidth="1"/>
    <col min="9995" max="9997" width="18.42578125" style="1" customWidth="1"/>
    <col min="9998" max="9998" width="20" style="1" customWidth="1"/>
    <col min="9999" max="10243" width="9.140625" style="1"/>
    <col min="10244" max="10244" width="7" style="1" customWidth="1"/>
    <col min="10245" max="10245" width="17.42578125" style="1" customWidth="1"/>
    <col min="10246" max="10246" width="19.7109375" style="1" customWidth="1"/>
    <col min="10247" max="10249" width="26.7109375" style="1" customWidth="1"/>
    <col min="10250" max="10250" width="13.28515625" style="1" customWidth="1"/>
    <col min="10251" max="10253" width="18.42578125" style="1" customWidth="1"/>
    <col min="10254" max="10254" width="20" style="1" customWidth="1"/>
    <col min="10255" max="10499" width="9.140625" style="1"/>
    <col min="10500" max="10500" width="7" style="1" customWidth="1"/>
    <col min="10501" max="10501" width="17.42578125" style="1" customWidth="1"/>
    <col min="10502" max="10502" width="19.7109375" style="1" customWidth="1"/>
    <col min="10503" max="10505" width="26.7109375" style="1" customWidth="1"/>
    <col min="10506" max="10506" width="13.28515625" style="1" customWidth="1"/>
    <col min="10507" max="10509" width="18.42578125" style="1" customWidth="1"/>
    <col min="10510" max="10510" width="20" style="1" customWidth="1"/>
    <col min="10511" max="10755" width="9.140625" style="1"/>
    <col min="10756" max="10756" width="7" style="1" customWidth="1"/>
    <col min="10757" max="10757" width="17.42578125" style="1" customWidth="1"/>
    <col min="10758" max="10758" width="19.7109375" style="1" customWidth="1"/>
    <col min="10759" max="10761" width="26.7109375" style="1" customWidth="1"/>
    <col min="10762" max="10762" width="13.28515625" style="1" customWidth="1"/>
    <col min="10763" max="10765" width="18.42578125" style="1" customWidth="1"/>
    <col min="10766" max="10766" width="20" style="1" customWidth="1"/>
    <col min="10767" max="11011" width="9.140625" style="1"/>
    <col min="11012" max="11012" width="7" style="1" customWidth="1"/>
    <col min="11013" max="11013" width="17.42578125" style="1" customWidth="1"/>
    <col min="11014" max="11014" width="19.7109375" style="1" customWidth="1"/>
    <col min="11015" max="11017" width="26.7109375" style="1" customWidth="1"/>
    <col min="11018" max="11018" width="13.28515625" style="1" customWidth="1"/>
    <col min="11019" max="11021" width="18.42578125" style="1" customWidth="1"/>
    <col min="11022" max="11022" width="20" style="1" customWidth="1"/>
    <col min="11023" max="11267" width="9.140625" style="1"/>
    <col min="11268" max="11268" width="7" style="1" customWidth="1"/>
    <col min="11269" max="11269" width="17.42578125" style="1" customWidth="1"/>
    <col min="11270" max="11270" width="19.7109375" style="1" customWidth="1"/>
    <col min="11271" max="11273" width="26.7109375" style="1" customWidth="1"/>
    <col min="11274" max="11274" width="13.28515625" style="1" customWidth="1"/>
    <col min="11275" max="11277" width="18.42578125" style="1" customWidth="1"/>
    <col min="11278" max="11278" width="20" style="1" customWidth="1"/>
    <col min="11279" max="11523" width="9.140625" style="1"/>
    <col min="11524" max="11524" width="7" style="1" customWidth="1"/>
    <col min="11525" max="11525" width="17.42578125" style="1" customWidth="1"/>
    <col min="11526" max="11526" width="19.7109375" style="1" customWidth="1"/>
    <col min="11527" max="11529" width="26.7109375" style="1" customWidth="1"/>
    <col min="11530" max="11530" width="13.28515625" style="1" customWidth="1"/>
    <col min="11531" max="11533" width="18.42578125" style="1" customWidth="1"/>
    <col min="11534" max="11534" width="20" style="1" customWidth="1"/>
    <col min="11535" max="11779" width="9.140625" style="1"/>
    <col min="11780" max="11780" width="7" style="1" customWidth="1"/>
    <col min="11781" max="11781" width="17.42578125" style="1" customWidth="1"/>
    <col min="11782" max="11782" width="19.7109375" style="1" customWidth="1"/>
    <col min="11783" max="11785" width="26.7109375" style="1" customWidth="1"/>
    <col min="11786" max="11786" width="13.28515625" style="1" customWidth="1"/>
    <col min="11787" max="11789" width="18.42578125" style="1" customWidth="1"/>
    <col min="11790" max="11790" width="20" style="1" customWidth="1"/>
    <col min="11791" max="12035" width="9.140625" style="1"/>
    <col min="12036" max="12036" width="7" style="1" customWidth="1"/>
    <col min="12037" max="12037" width="17.42578125" style="1" customWidth="1"/>
    <col min="12038" max="12038" width="19.7109375" style="1" customWidth="1"/>
    <col min="12039" max="12041" width="26.7109375" style="1" customWidth="1"/>
    <col min="12042" max="12042" width="13.28515625" style="1" customWidth="1"/>
    <col min="12043" max="12045" width="18.42578125" style="1" customWidth="1"/>
    <col min="12046" max="12046" width="20" style="1" customWidth="1"/>
    <col min="12047" max="12291" width="9.140625" style="1"/>
    <col min="12292" max="12292" width="7" style="1" customWidth="1"/>
    <col min="12293" max="12293" width="17.42578125" style="1" customWidth="1"/>
    <col min="12294" max="12294" width="19.7109375" style="1" customWidth="1"/>
    <col min="12295" max="12297" width="26.7109375" style="1" customWidth="1"/>
    <col min="12298" max="12298" width="13.28515625" style="1" customWidth="1"/>
    <col min="12299" max="12301" width="18.42578125" style="1" customWidth="1"/>
    <col min="12302" max="12302" width="20" style="1" customWidth="1"/>
    <col min="12303" max="12547" width="9.140625" style="1"/>
    <col min="12548" max="12548" width="7" style="1" customWidth="1"/>
    <col min="12549" max="12549" width="17.42578125" style="1" customWidth="1"/>
    <col min="12550" max="12550" width="19.7109375" style="1" customWidth="1"/>
    <col min="12551" max="12553" width="26.7109375" style="1" customWidth="1"/>
    <col min="12554" max="12554" width="13.28515625" style="1" customWidth="1"/>
    <col min="12555" max="12557" width="18.42578125" style="1" customWidth="1"/>
    <col min="12558" max="12558" width="20" style="1" customWidth="1"/>
    <col min="12559" max="12803" width="9.140625" style="1"/>
    <col min="12804" max="12804" width="7" style="1" customWidth="1"/>
    <col min="12805" max="12805" width="17.42578125" style="1" customWidth="1"/>
    <col min="12806" max="12806" width="19.7109375" style="1" customWidth="1"/>
    <col min="12807" max="12809" width="26.7109375" style="1" customWidth="1"/>
    <col min="12810" max="12810" width="13.28515625" style="1" customWidth="1"/>
    <col min="12811" max="12813" width="18.42578125" style="1" customWidth="1"/>
    <col min="12814" max="12814" width="20" style="1" customWidth="1"/>
    <col min="12815" max="13059" width="9.140625" style="1"/>
    <col min="13060" max="13060" width="7" style="1" customWidth="1"/>
    <col min="13061" max="13061" width="17.42578125" style="1" customWidth="1"/>
    <col min="13062" max="13062" width="19.7109375" style="1" customWidth="1"/>
    <col min="13063" max="13065" width="26.7109375" style="1" customWidth="1"/>
    <col min="13066" max="13066" width="13.28515625" style="1" customWidth="1"/>
    <col min="13067" max="13069" width="18.42578125" style="1" customWidth="1"/>
    <col min="13070" max="13070" width="20" style="1" customWidth="1"/>
    <col min="13071" max="13315" width="9.140625" style="1"/>
    <col min="13316" max="13316" width="7" style="1" customWidth="1"/>
    <col min="13317" max="13317" width="17.42578125" style="1" customWidth="1"/>
    <col min="13318" max="13318" width="19.7109375" style="1" customWidth="1"/>
    <col min="13319" max="13321" width="26.7109375" style="1" customWidth="1"/>
    <col min="13322" max="13322" width="13.28515625" style="1" customWidth="1"/>
    <col min="13323" max="13325" width="18.42578125" style="1" customWidth="1"/>
    <col min="13326" max="13326" width="20" style="1" customWidth="1"/>
    <col min="13327" max="13571" width="9.140625" style="1"/>
    <col min="13572" max="13572" width="7" style="1" customWidth="1"/>
    <col min="13573" max="13573" width="17.42578125" style="1" customWidth="1"/>
    <col min="13574" max="13574" width="19.7109375" style="1" customWidth="1"/>
    <col min="13575" max="13577" width="26.7109375" style="1" customWidth="1"/>
    <col min="13578" max="13578" width="13.28515625" style="1" customWidth="1"/>
    <col min="13579" max="13581" width="18.42578125" style="1" customWidth="1"/>
    <col min="13582" max="13582" width="20" style="1" customWidth="1"/>
    <col min="13583" max="13827" width="9.140625" style="1"/>
    <col min="13828" max="13828" width="7" style="1" customWidth="1"/>
    <col min="13829" max="13829" width="17.42578125" style="1" customWidth="1"/>
    <col min="13830" max="13830" width="19.7109375" style="1" customWidth="1"/>
    <col min="13831" max="13833" width="26.7109375" style="1" customWidth="1"/>
    <col min="13834" max="13834" width="13.28515625" style="1" customWidth="1"/>
    <col min="13835" max="13837" width="18.42578125" style="1" customWidth="1"/>
    <col min="13838" max="13838" width="20" style="1" customWidth="1"/>
    <col min="13839" max="14083" width="9.140625" style="1"/>
    <col min="14084" max="14084" width="7" style="1" customWidth="1"/>
    <col min="14085" max="14085" width="17.42578125" style="1" customWidth="1"/>
    <col min="14086" max="14086" width="19.7109375" style="1" customWidth="1"/>
    <col min="14087" max="14089" width="26.7109375" style="1" customWidth="1"/>
    <col min="14090" max="14090" width="13.28515625" style="1" customWidth="1"/>
    <col min="14091" max="14093" width="18.42578125" style="1" customWidth="1"/>
    <col min="14094" max="14094" width="20" style="1" customWidth="1"/>
    <col min="14095" max="14339" width="9.140625" style="1"/>
    <col min="14340" max="14340" width="7" style="1" customWidth="1"/>
    <col min="14341" max="14341" width="17.42578125" style="1" customWidth="1"/>
    <col min="14342" max="14342" width="19.7109375" style="1" customWidth="1"/>
    <col min="14343" max="14345" width="26.7109375" style="1" customWidth="1"/>
    <col min="14346" max="14346" width="13.28515625" style="1" customWidth="1"/>
    <col min="14347" max="14349" width="18.42578125" style="1" customWidth="1"/>
    <col min="14350" max="14350" width="20" style="1" customWidth="1"/>
    <col min="14351" max="14595" width="9.140625" style="1"/>
    <col min="14596" max="14596" width="7" style="1" customWidth="1"/>
    <col min="14597" max="14597" width="17.42578125" style="1" customWidth="1"/>
    <col min="14598" max="14598" width="19.7109375" style="1" customWidth="1"/>
    <col min="14599" max="14601" width="26.7109375" style="1" customWidth="1"/>
    <col min="14602" max="14602" width="13.28515625" style="1" customWidth="1"/>
    <col min="14603" max="14605" width="18.42578125" style="1" customWidth="1"/>
    <col min="14606" max="14606" width="20" style="1" customWidth="1"/>
    <col min="14607" max="14851" width="9.140625" style="1"/>
    <col min="14852" max="14852" width="7" style="1" customWidth="1"/>
    <col min="14853" max="14853" width="17.42578125" style="1" customWidth="1"/>
    <col min="14854" max="14854" width="19.7109375" style="1" customWidth="1"/>
    <col min="14855" max="14857" width="26.7109375" style="1" customWidth="1"/>
    <col min="14858" max="14858" width="13.28515625" style="1" customWidth="1"/>
    <col min="14859" max="14861" width="18.42578125" style="1" customWidth="1"/>
    <col min="14862" max="14862" width="20" style="1" customWidth="1"/>
    <col min="14863" max="15107" width="9.140625" style="1"/>
    <col min="15108" max="15108" width="7" style="1" customWidth="1"/>
    <col min="15109" max="15109" width="17.42578125" style="1" customWidth="1"/>
    <col min="15110" max="15110" width="19.7109375" style="1" customWidth="1"/>
    <col min="15111" max="15113" width="26.7109375" style="1" customWidth="1"/>
    <col min="15114" max="15114" width="13.28515625" style="1" customWidth="1"/>
    <col min="15115" max="15117" width="18.42578125" style="1" customWidth="1"/>
    <col min="15118" max="15118" width="20" style="1" customWidth="1"/>
    <col min="15119" max="15363" width="9.140625" style="1"/>
    <col min="15364" max="15364" width="7" style="1" customWidth="1"/>
    <col min="15365" max="15365" width="17.42578125" style="1" customWidth="1"/>
    <col min="15366" max="15366" width="19.7109375" style="1" customWidth="1"/>
    <col min="15367" max="15369" width="26.7109375" style="1" customWidth="1"/>
    <col min="15370" max="15370" width="13.28515625" style="1" customWidth="1"/>
    <col min="15371" max="15373" width="18.42578125" style="1" customWidth="1"/>
    <col min="15374" max="15374" width="20" style="1" customWidth="1"/>
    <col min="15375" max="15619" width="9.140625" style="1"/>
    <col min="15620" max="15620" width="7" style="1" customWidth="1"/>
    <col min="15621" max="15621" width="17.42578125" style="1" customWidth="1"/>
    <col min="15622" max="15622" width="19.7109375" style="1" customWidth="1"/>
    <col min="15623" max="15625" width="26.7109375" style="1" customWidth="1"/>
    <col min="15626" max="15626" width="13.28515625" style="1" customWidth="1"/>
    <col min="15627" max="15629" width="18.42578125" style="1" customWidth="1"/>
    <col min="15630" max="15630" width="20" style="1" customWidth="1"/>
    <col min="15631" max="15875" width="9.140625" style="1"/>
    <col min="15876" max="15876" width="7" style="1" customWidth="1"/>
    <col min="15877" max="15877" width="17.42578125" style="1" customWidth="1"/>
    <col min="15878" max="15878" width="19.7109375" style="1" customWidth="1"/>
    <col min="15879" max="15881" width="26.7109375" style="1" customWidth="1"/>
    <col min="15882" max="15882" width="13.28515625" style="1" customWidth="1"/>
    <col min="15883" max="15885" width="18.42578125" style="1" customWidth="1"/>
    <col min="15886" max="15886" width="20" style="1" customWidth="1"/>
    <col min="15887" max="16131" width="9.140625" style="1"/>
    <col min="16132" max="16132" width="7" style="1" customWidth="1"/>
    <col min="16133" max="16133" width="17.42578125" style="1" customWidth="1"/>
    <col min="16134" max="16134" width="19.7109375" style="1" customWidth="1"/>
    <col min="16135" max="16137" width="26.7109375" style="1" customWidth="1"/>
    <col min="16138" max="16138" width="13.28515625" style="1" customWidth="1"/>
    <col min="16139" max="16141" width="18.42578125" style="1" customWidth="1"/>
    <col min="16142" max="16142" width="20" style="1" customWidth="1"/>
    <col min="16143" max="16384" width="9.140625" style="1"/>
  </cols>
  <sheetData>
    <row r="1" spans="1:13" ht="27.75" customHeight="1" x14ac:dyDescent="0.3">
      <c r="A1" s="1"/>
      <c r="H1" s="2"/>
      <c r="I1" s="92" t="s">
        <v>70</v>
      </c>
      <c r="J1" s="92"/>
      <c r="K1" s="92"/>
      <c r="L1" s="92"/>
      <c r="M1" s="92"/>
    </row>
    <row r="2" spans="1:13" ht="24" thickBot="1" x14ac:dyDescent="0.4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63"/>
      <c r="L2" s="63"/>
      <c r="M2" s="3"/>
    </row>
    <row r="3" spans="1:13" ht="23.25" x14ac:dyDescent="0.35">
      <c r="A3" s="94" t="s">
        <v>2</v>
      </c>
      <c r="B3" s="94"/>
      <c r="C3" s="94"/>
      <c r="D3" s="94"/>
      <c r="E3" s="94"/>
      <c r="F3" s="94"/>
      <c r="G3" s="94"/>
      <c r="H3" s="94"/>
      <c r="I3" s="94"/>
      <c r="J3" s="94"/>
      <c r="K3" s="64"/>
      <c r="L3" s="64"/>
      <c r="M3" s="3"/>
    </row>
    <row r="4" spans="1:13" ht="23.25" x14ac:dyDescent="0.35">
      <c r="I4" s="5"/>
      <c r="J4" s="6"/>
      <c r="K4" s="6"/>
      <c r="L4" s="6"/>
      <c r="M4" s="3"/>
    </row>
    <row r="5" spans="1:13" ht="24" thickBot="1" x14ac:dyDescent="0.4">
      <c r="A5" s="95" t="s">
        <v>3</v>
      </c>
      <c r="B5" s="95"/>
      <c r="C5" s="7" t="s">
        <v>4</v>
      </c>
      <c r="D5" s="8"/>
      <c r="E5" s="8"/>
      <c r="F5" s="8"/>
      <c r="G5" s="8"/>
      <c r="H5" s="8"/>
      <c r="I5" s="5"/>
      <c r="J5" s="6"/>
      <c r="K5" s="6"/>
      <c r="L5" s="6"/>
      <c r="M5" s="3"/>
    </row>
    <row r="6" spans="1:13" ht="24" thickBot="1" x14ac:dyDescent="0.4">
      <c r="A6" s="95" t="s">
        <v>5</v>
      </c>
      <c r="B6" s="95"/>
      <c r="C6" s="96" t="s">
        <v>35</v>
      </c>
      <c r="D6" s="96"/>
      <c r="E6" s="96"/>
      <c r="F6" s="96"/>
      <c r="G6" s="96"/>
      <c r="H6" s="96"/>
      <c r="I6" s="96"/>
      <c r="J6" s="96"/>
      <c r="K6" s="71"/>
      <c r="L6" s="71"/>
      <c r="M6" s="3"/>
    </row>
    <row r="7" spans="1:13" ht="23.25" x14ac:dyDescent="0.35">
      <c r="I7" s="9"/>
      <c r="J7" s="6"/>
      <c r="K7" s="6"/>
      <c r="L7" s="6"/>
      <c r="M7" s="3"/>
    </row>
    <row r="8" spans="1:13" ht="23.25" x14ac:dyDescent="0.35">
      <c r="I8" s="1"/>
      <c r="J8" s="6"/>
      <c r="K8" s="6"/>
      <c r="L8" s="6"/>
      <c r="M8" s="3"/>
    </row>
    <row r="9" spans="1:13" s="79" customFormat="1" ht="27.75" customHeight="1" x14ac:dyDescent="0.45">
      <c r="A9" s="97" t="s">
        <v>61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</row>
    <row r="10" spans="1:13" ht="23.25" x14ac:dyDescent="0.35">
      <c r="I10" s="1"/>
      <c r="J10" s="6"/>
      <c r="K10" s="6"/>
      <c r="L10" s="6"/>
      <c r="M10" s="3"/>
    </row>
    <row r="11" spans="1:13" s="57" customFormat="1" ht="42" customHeight="1" thickBot="1" x14ac:dyDescent="0.35">
      <c r="A11" s="98" t="s">
        <v>62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</row>
    <row r="12" spans="1:13" ht="15" customHeight="1" x14ac:dyDescent="0.2">
      <c r="A12" s="99" t="s">
        <v>6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</row>
    <row r="13" spans="1:13" ht="7.5" customHeight="1" x14ac:dyDescent="0.35">
      <c r="I13" s="1"/>
      <c r="J13" s="6"/>
      <c r="K13" s="6"/>
      <c r="L13" s="6"/>
      <c r="M13" s="3"/>
    </row>
    <row r="14" spans="1:13" ht="23.25" x14ac:dyDescent="0.35">
      <c r="A14" s="10" t="s">
        <v>15</v>
      </c>
      <c r="B14" s="10"/>
      <c r="C14" s="10"/>
      <c r="D14" s="10"/>
      <c r="E14" s="10"/>
      <c r="F14" s="10"/>
      <c r="G14" s="10"/>
      <c r="H14" s="10"/>
      <c r="I14" s="1"/>
      <c r="J14" s="6"/>
      <c r="K14" s="6"/>
      <c r="L14" s="6"/>
      <c r="M14" s="3"/>
    </row>
    <row r="15" spans="1:13" ht="7.5" customHeight="1" thickBot="1" x14ac:dyDescent="0.4">
      <c r="A15" s="11"/>
      <c r="B15" s="12"/>
      <c r="C15" s="12"/>
      <c r="D15" s="12"/>
      <c r="E15" s="12"/>
      <c r="F15" s="12"/>
      <c r="G15" s="12"/>
      <c r="H15" s="12"/>
      <c r="I15" s="6"/>
      <c r="J15" s="6"/>
      <c r="K15" s="6"/>
      <c r="L15" s="6"/>
      <c r="M15" s="3"/>
    </row>
    <row r="16" spans="1:13" s="57" customFormat="1" ht="29.25" customHeight="1" thickBot="1" x14ac:dyDescent="0.25">
      <c r="A16" s="100" t="s">
        <v>62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2"/>
    </row>
    <row r="17" spans="1:13" s="57" customFormat="1" ht="44.25" customHeight="1" x14ac:dyDescent="0.2">
      <c r="A17" s="103" t="s">
        <v>7</v>
      </c>
      <c r="B17" s="105" t="s">
        <v>8</v>
      </c>
      <c r="C17" s="106"/>
      <c r="D17" s="107"/>
      <c r="E17" s="111" t="s">
        <v>73</v>
      </c>
      <c r="F17" s="112"/>
      <c r="G17" s="80" t="s">
        <v>74</v>
      </c>
      <c r="H17" s="82" t="s">
        <v>75</v>
      </c>
      <c r="I17" s="84" t="s">
        <v>76</v>
      </c>
      <c r="J17" s="85"/>
      <c r="K17" s="86"/>
      <c r="L17" s="80" t="s">
        <v>77</v>
      </c>
      <c r="M17" s="87" t="s">
        <v>78</v>
      </c>
    </row>
    <row r="18" spans="1:13" s="13" customFormat="1" ht="140.25" customHeight="1" thickBot="1" x14ac:dyDescent="0.3">
      <c r="A18" s="104"/>
      <c r="B18" s="108"/>
      <c r="C18" s="109"/>
      <c r="D18" s="110"/>
      <c r="E18" s="62" t="s">
        <v>30</v>
      </c>
      <c r="F18" s="62" t="s">
        <v>31</v>
      </c>
      <c r="G18" s="81"/>
      <c r="H18" s="83"/>
      <c r="I18" s="66" t="s">
        <v>79</v>
      </c>
      <c r="J18" s="66" t="s">
        <v>80</v>
      </c>
      <c r="K18" s="66" t="s">
        <v>81</v>
      </c>
      <c r="L18" s="81"/>
      <c r="M18" s="88"/>
    </row>
    <row r="19" spans="1:13" s="15" customFormat="1" ht="20.25" customHeight="1" x14ac:dyDescent="0.25">
      <c r="A19" s="58"/>
      <c r="B19" s="113"/>
      <c r="C19" s="114"/>
      <c r="D19" s="115"/>
      <c r="E19" s="59"/>
      <c r="F19" s="59"/>
      <c r="G19" s="59"/>
      <c r="H19" s="60"/>
      <c r="I19" s="61"/>
      <c r="J19" s="61"/>
      <c r="K19" s="65"/>
      <c r="L19" s="65"/>
      <c r="M19" s="14"/>
    </row>
    <row r="20" spans="1:13" s="13" customFormat="1" ht="37.5" customHeight="1" x14ac:dyDescent="0.25">
      <c r="A20" s="16">
        <v>1</v>
      </c>
      <c r="B20" s="89" t="s">
        <v>27</v>
      </c>
      <c r="C20" s="90"/>
      <c r="D20" s="91"/>
      <c r="E20" s="17">
        <v>3300</v>
      </c>
      <c r="F20" s="17"/>
      <c r="G20" s="17">
        <v>500</v>
      </c>
      <c r="H20" s="51">
        <v>9</v>
      </c>
      <c r="I20" s="68"/>
      <c r="J20" s="68"/>
      <c r="K20" s="68"/>
      <c r="L20" s="68">
        <f>E20*I20+G20*K20</f>
        <v>0</v>
      </c>
      <c r="M20" s="72">
        <f>H20*L20</f>
        <v>0</v>
      </c>
    </row>
    <row r="21" spans="1:13" s="13" customFormat="1" ht="37.5" customHeight="1" x14ac:dyDescent="0.25">
      <c r="A21" s="16">
        <v>2</v>
      </c>
      <c r="B21" s="89" t="s">
        <v>28</v>
      </c>
      <c r="C21" s="90"/>
      <c r="D21" s="91"/>
      <c r="E21" s="17">
        <v>5800</v>
      </c>
      <c r="F21" s="17">
        <v>1400</v>
      </c>
      <c r="G21" s="17">
        <v>500</v>
      </c>
      <c r="H21" s="51">
        <v>12</v>
      </c>
      <c r="I21" s="68"/>
      <c r="J21" s="68"/>
      <c r="K21" s="68"/>
      <c r="L21" s="68">
        <f>E21*I21+F21*J21+G21*K21</f>
        <v>0</v>
      </c>
      <c r="M21" s="72">
        <f>H21*L21</f>
        <v>0</v>
      </c>
    </row>
    <row r="22" spans="1:13" s="13" customFormat="1" ht="37.5" customHeight="1" thickBot="1" x14ac:dyDescent="0.3">
      <c r="A22" s="16">
        <v>3</v>
      </c>
      <c r="B22" s="89" t="s">
        <v>29</v>
      </c>
      <c r="C22" s="90"/>
      <c r="D22" s="91"/>
      <c r="E22" s="17">
        <v>1800</v>
      </c>
      <c r="F22" s="17"/>
      <c r="G22" s="17">
        <v>500</v>
      </c>
      <c r="H22" s="51">
        <v>0</v>
      </c>
      <c r="I22" s="68"/>
      <c r="J22" s="68"/>
      <c r="K22" s="68"/>
      <c r="L22" s="68">
        <f>E22*I22+G22*K22</f>
        <v>0</v>
      </c>
      <c r="M22" s="72">
        <f t="shared" ref="M22" si="0">H22*L22</f>
        <v>0</v>
      </c>
    </row>
    <row r="23" spans="1:13" s="20" customFormat="1" ht="43.5" customHeight="1" thickBot="1" x14ac:dyDescent="0.3">
      <c r="A23" s="116" t="s">
        <v>12</v>
      </c>
      <c r="B23" s="117"/>
      <c r="C23" s="117"/>
      <c r="D23" s="118"/>
      <c r="E23" s="53"/>
      <c r="F23" s="53"/>
      <c r="G23" s="53"/>
      <c r="H23" s="52">
        <f>SUM(H20:H22)</f>
        <v>21</v>
      </c>
      <c r="I23" s="54"/>
      <c r="J23" s="55"/>
      <c r="K23" s="54"/>
      <c r="L23" s="73"/>
      <c r="M23" s="74">
        <f>SUM(M20:M22)</f>
        <v>0</v>
      </c>
    </row>
    <row r="24" spans="1:13" s="13" customFormat="1" ht="20.25" hidden="1" x14ac:dyDescent="0.25">
      <c r="A24" s="21"/>
      <c r="B24" s="22"/>
      <c r="C24" s="22"/>
      <c r="D24" s="22"/>
      <c r="E24" s="23"/>
      <c r="F24" s="23"/>
      <c r="G24" s="23"/>
      <c r="H24" s="24"/>
      <c r="I24" s="23"/>
      <c r="J24" s="23"/>
      <c r="K24" s="23"/>
      <c r="L24" s="23"/>
      <c r="M24" s="25"/>
    </row>
    <row r="25" spans="1:13" s="57" customFormat="1" ht="29.25" hidden="1" customHeight="1" thickBot="1" x14ac:dyDescent="0.25">
      <c r="A25" s="100" t="s">
        <v>55</v>
      </c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2"/>
    </row>
    <row r="26" spans="1:13" s="57" customFormat="1" ht="34.5" hidden="1" customHeight="1" x14ac:dyDescent="0.2">
      <c r="A26" s="103" t="s">
        <v>7</v>
      </c>
      <c r="B26" s="105" t="s">
        <v>8</v>
      </c>
      <c r="C26" s="106"/>
      <c r="D26" s="107"/>
      <c r="E26" s="111" t="s">
        <v>9</v>
      </c>
      <c r="F26" s="112"/>
      <c r="G26" s="80" t="s">
        <v>16</v>
      </c>
      <c r="H26" s="82" t="s">
        <v>10</v>
      </c>
      <c r="I26" s="84" t="s">
        <v>17</v>
      </c>
      <c r="J26" s="85"/>
      <c r="K26" s="86"/>
      <c r="L26" s="80" t="s">
        <v>18</v>
      </c>
      <c r="M26" s="87" t="s">
        <v>11</v>
      </c>
    </row>
    <row r="27" spans="1:13" s="13" customFormat="1" ht="150" hidden="1" customHeight="1" thickBot="1" x14ac:dyDescent="0.3">
      <c r="A27" s="104"/>
      <c r="B27" s="108"/>
      <c r="C27" s="109"/>
      <c r="D27" s="110"/>
      <c r="E27" s="62" t="s">
        <v>30</v>
      </c>
      <c r="F27" s="62" t="s">
        <v>31</v>
      </c>
      <c r="G27" s="81"/>
      <c r="H27" s="83"/>
      <c r="I27" s="66" t="s">
        <v>32</v>
      </c>
      <c r="J27" s="66" t="s">
        <v>33</v>
      </c>
      <c r="K27" s="66" t="s">
        <v>34</v>
      </c>
      <c r="L27" s="81"/>
      <c r="M27" s="88"/>
    </row>
    <row r="28" spans="1:13" s="15" customFormat="1" ht="20.25" hidden="1" customHeight="1" x14ac:dyDescent="0.25">
      <c r="A28" s="58"/>
      <c r="B28" s="113"/>
      <c r="C28" s="114"/>
      <c r="D28" s="115"/>
      <c r="E28" s="59"/>
      <c r="F28" s="59"/>
      <c r="G28" s="59"/>
      <c r="H28" s="60"/>
      <c r="I28" s="61"/>
      <c r="J28" s="61"/>
      <c r="K28" s="65"/>
      <c r="L28" s="65"/>
      <c r="M28" s="14"/>
    </row>
    <row r="29" spans="1:13" s="13" customFormat="1" ht="37.5" hidden="1" customHeight="1" x14ac:dyDescent="0.25">
      <c r="A29" s="16">
        <v>1</v>
      </c>
      <c r="B29" s="89" t="s">
        <v>27</v>
      </c>
      <c r="C29" s="90"/>
      <c r="D29" s="91"/>
      <c r="E29" s="17"/>
      <c r="F29" s="17"/>
      <c r="G29" s="17"/>
      <c r="H29" s="51"/>
      <c r="I29" s="68"/>
      <c r="J29" s="68"/>
      <c r="K29" s="68"/>
      <c r="L29" s="18"/>
      <c r="M29" s="19"/>
    </row>
    <row r="30" spans="1:13" s="13" customFormat="1" ht="37.5" hidden="1" customHeight="1" x14ac:dyDescent="0.25">
      <c r="A30" s="16">
        <v>2</v>
      </c>
      <c r="B30" s="89" t="s">
        <v>28</v>
      </c>
      <c r="C30" s="90"/>
      <c r="D30" s="91"/>
      <c r="E30" s="17"/>
      <c r="F30" s="17"/>
      <c r="G30" s="17"/>
      <c r="H30" s="51"/>
      <c r="I30" s="68"/>
      <c r="J30" s="68"/>
      <c r="K30" s="68"/>
      <c r="L30" s="18"/>
      <c r="M30" s="19"/>
    </row>
    <row r="31" spans="1:13" s="13" customFormat="1" ht="37.5" hidden="1" customHeight="1" thickBot="1" x14ac:dyDescent="0.3">
      <c r="A31" s="16">
        <v>3</v>
      </c>
      <c r="B31" s="89" t="s">
        <v>29</v>
      </c>
      <c r="C31" s="90"/>
      <c r="D31" s="91"/>
      <c r="E31" s="17"/>
      <c r="F31" s="17"/>
      <c r="G31" s="17"/>
      <c r="H31" s="51"/>
      <c r="I31" s="68"/>
      <c r="J31" s="68"/>
      <c r="K31" s="68"/>
      <c r="L31" s="18"/>
      <c r="M31" s="19"/>
    </row>
    <row r="32" spans="1:13" s="20" customFormat="1" ht="43.5" hidden="1" customHeight="1" thickBot="1" x14ac:dyDescent="0.3">
      <c r="A32" s="116" t="s">
        <v>12</v>
      </c>
      <c r="B32" s="117"/>
      <c r="C32" s="117"/>
      <c r="D32" s="118"/>
      <c r="E32" s="53"/>
      <c r="F32" s="53"/>
      <c r="G32" s="53"/>
      <c r="H32" s="52">
        <f>SUM(H29:H31)</f>
        <v>0</v>
      </c>
      <c r="I32" s="54"/>
      <c r="J32" s="55"/>
      <c r="K32" s="54"/>
      <c r="L32" s="54"/>
      <c r="M32" s="56">
        <f>SUM(M29:M31)</f>
        <v>0</v>
      </c>
    </row>
    <row r="33" spans="1:13" s="13" customFormat="1" ht="20.25" hidden="1" x14ac:dyDescent="0.25">
      <c r="A33" s="22"/>
      <c r="B33" s="22"/>
      <c r="C33" s="22"/>
      <c r="D33" s="22"/>
      <c r="E33" s="23"/>
      <c r="F33" s="23"/>
      <c r="G33" s="23"/>
      <c r="H33" s="24"/>
      <c r="I33" s="23"/>
      <c r="J33" s="23"/>
      <c r="K33" s="23"/>
      <c r="L33" s="23"/>
      <c r="M33" s="25"/>
    </row>
    <row r="34" spans="1:13" s="57" customFormat="1" ht="29.25" hidden="1" customHeight="1" thickBot="1" x14ac:dyDescent="0.25">
      <c r="A34" s="100" t="s">
        <v>56</v>
      </c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2"/>
    </row>
    <row r="35" spans="1:13" s="57" customFormat="1" ht="34.5" hidden="1" customHeight="1" x14ac:dyDescent="0.2">
      <c r="A35" s="103" t="s">
        <v>7</v>
      </c>
      <c r="B35" s="105" t="s">
        <v>8</v>
      </c>
      <c r="C35" s="106"/>
      <c r="D35" s="107"/>
      <c r="E35" s="111" t="s">
        <v>9</v>
      </c>
      <c r="F35" s="112"/>
      <c r="G35" s="80" t="s">
        <v>16</v>
      </c>
      <c r="H35" s="82" t="s">
        <v>10</v>
      </c>
      <c r="I35" s="84" t="s">
        <v>17</v>
      </c>
      <c r="J35" s="85"/>
      <c r="K35" s="86"/>
      <c r="L35" s="80" t="s">
        <v>18</v>
      </c>
      <c r="M35" s="87" t="s">
        <v>11</v>
      </c>
    </row>
    <row r="36" spans="1:13" s="13" customFormat="1" ht="147" hidden="1" customHeight="1" thickBot="1" x14ac:dyDescent="0.3">
      <c r="A36" s="104"/>
      <c r="B36" s="108"/>
      <c r="C36" s="109"/>
      <c r="D36" s="110"/>
      <c r="E36" s="62" t="s">
        <v>30</v>
      </c>
      <c r="F36" s="62" t="s">
        <v>31</v>
      </c>
      <c r="G36" s="81"/>
      <c r="H36" s="83"/>
      <c r="I36" s="66" t="s">
        <v>32</v>
      </c>
      <c r="J36" s="66" t="s">
        <v>33</v>
      </c>
      <c r="K36" s="66" t="s">
        <v>34</v>
      </c>
      <c r="L36" s="81"/>
      <c r="M36" s="88"/>
    </row>
    <row r="37" spans="1:13" s="15" customFormat="1" ht="20.25" hidden="1" customHeight="1" x14ac:dyDescent="0.25">
      <c r="A37" s="58"/>
      <c r="B37" s="113"/>
      <c r="C37" s="114"/>
      <c r="D37" s="115"/>
      <c r="E37" s="59"/>
      <c r="F37" s="59"/>
      <c r="G37" s="59"/>
      <c r="H37" s="60"/>
      <c r="I37" s="61"/>
      <c r="J37" s="61"/>
      <c r="K37" s="65"/>
      <c r="L37" s="65"/>
      <c r="M37" s="14"/>
    </row>
    <row r="38" spans="1:13" s="13" customFormat="1" ht="37.5" hidden="1" customHeight="1" x14ac:dyDescent="0.25">
      <c r="A38" s="16">
        <v>1</v>
      </c>
      <c r="B38" s="89" t="s">
        <v>27</v>
      </c>
      <c r="C38" s="90"/>
      <c r="D38" s="91"/>
      <c r="E38" s="17"/>
      <c r="F38" s="17"/>
      <c r="G38" s="17"/>
      <c r="H38" s="51"/>
      <c r="I38" s="68"/>
      <c r="J38" s="68"/>
      <c r="K38" s="68"/>
      <c r="L38" s="18"/>
      <c r="M38" s="19"/>
    </row>
    <row r="39" spans="1:13" s="13" customFormat="1" ht="37.5" hidden="1" customHeight="1" x14ac:dyDescent="0.25">
      <c r="A39" s="16">
        <v>2</v>
      </c>
      <c r="B39" s="89" t="s">
        <v>28</v>
      </c>
      <c r="C39" s="90"/>
      <c r="D39" s="91"/>
      <c r="E39" s="17"/>
      <c r="F39" s="17"/>
      <c r="G39" s="17"/>
      <c r="H39" s="51"/>
      <c r="I39" s="68"/>
      <c r="J39" s="68"/>
      <c r="K39" s="68"/>
      <c r="L39" s="18"/>
      <c r="M39" s="19"/>
    </row>
    <row r="40" spans="1:13" s="13" customFormat="1" ht="37.5" hidden="1" customHeight="1" thickBot="1" x14ac:dyDescent="0.3">
      <c r="A40" s="16">
        <v>3</v>
      </c>
      <c r="B40" s="89" t="s">
        <v>29</v>
      </c>
      <c r="C40" s="90"/>
      <c r="D40" s="91"/>
      <c r="E40" s="17"/>
      <c r="F40" s="17"/>
      <c r="G40" s="17"/>
      <c r="H40" s="51"/>
      <c r="I40" s="68"/>
      <c r="J40" s="68"/>
      <c r="K40" s="68"/>
      <c r="L40" s="18"/>
      <c r="M40" s="19"/>
    </row>
    <row r="41" spans="1:13" s="20" customFormat="1" ht="43.5" hidden="1" customHeight="1" thickBot="1" x14ac:dyDescent="0.3">
      <c r="A41" s="116" t="s">
        <v>12</v>
      </c>
      <c r="B41" s="117"/>
      <c r="C41" s="117"/>
      <c r="D41" s="118"/>
      <c r="E41" s="53"/>
      <c r="F41" s="53"/>
      <c r="G41" s="53"/>
      <c r="H41" s="52">
        <f>SUM(H38:H40)</f>
        <v>0</v>
      </c>
      <c r="I41" s="54"/>
      <c r="J41" s="55"/>
      <c r="K41" s="54"/>
      <c r="L41" s="54"/>
      <c r="M41" s="56">
        <f>SUM(M38:M40)</f>
        <v>0</v>
      </c>
    </row>
    <row r="42" spans="1:13" s="13" customFormat="1" ht="20.25" hidden="1" x14ac:dyDescent="0.25">
      <c r="A42" s="22"/>
      <c r="B42" s="22"/>
      <c r="C42" s="22"/>
      <c r="D42" s="22"/>
      <c r="E42" s="23"/>
      <c r="F42" s="23"/>
      <c r="G42" s="23"/>
      <c r="H42" s="24"/>
      <c r="I42" s="23"/>
      <c r="J42" s="23"/>
      <c r="K42" s="23"/>
      <c r="L42" s="23"/>
      <c r="M42" s="25"/>
    </row>
    <row r="43" spans="1:13" s="57" customFormat="1" ht="29.25" hidden="1" customHeight="1" thickBot="1" x14ac:dyDescent="0.25">
      <c r="A43" s="100" t="s">
        <v>0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2"/>
    </row>
    <row r="44" spans="1:13" s="57" customFormat="1" ht="34.5" hidden="1" customHeight="1" x14ac:dyDescent="0.2">
      <c r="A44" s="103" t="s">
        <v>7</v>
      </c>
      <c r="B44" s="105" t="s">
        <v>8</v>
      </c>
      <c r="C44" s="106"/>
      <c r="D44" s="107"/>
      <c r="E44" s="111" t="s">
        <v>9</v>
      </c>
      <c r="F44" s="112"/>
      <c r="G44" s="80" t="s">
        <v>16</v>
      </c>
      <c r="H44" s="82" t="s">
        <v>10</v>
      </c>
      <c r="I44" s="84" t="s">
        <v>17</v>
      </c>
      <c r="J44" s="85"/>
      <c r="K44" s="86"/>
      <c r="L44" s="80" t="s">
        <v>18</v>
      </c>
      <c r="M44" s="87" t="s">
        <v>11</v>
      </c>
    </row>
    <row r="45" spans="1:13" s="13" customFormat="1" ht="147" hidden="1" customHeight="1" thickBot="1" x14ac:dyDescent="0.3">
      <c r="A45" s="104"/>
      <c r="B45" s="108"/>
      <c r="C45" s="109"/>
      <c r="D45" s="110"/>
      <c r="E45" s="62" t="s">
        <v>30</v>
      </c>
      <c r="F45" s="62" t="s">
        <v>31</v>
      </c>
      <c r="G45" s="81"/>
      <c r="H45" s="83"/>
      <c r="I45" s="66" t="s">
        <v>32</v>
      </c>
      <c r="J45" s="66" t="s">
        <v>33</v>
      </c>
      <c r="K45" s="66" t="s">
        <v>34</v>
      </c>
      <c r="L45" s="81"/>
      <c r="M45" s="88"/>
    </row>
    <row r="46" spans="1:13" s="15" customFormat="1" ht="20.25" hidden="1" customHeight="1" x14ac:dyDescent="0.25">
      <c r="A46" s="58"/>
      <c r="B46" s="113"/>
      <c r="C46" s="114"/>
      <c r="D46" s="115"/>
      <c r="E46" s="59"/>
      <c r="F46" s="59"/>
      <c r="G46" s="59"/>
      <c r="H46" s="60"/>
      <c r="I46" s="61"/>
      <c r="J46" s="61"/>
      <c r="K46" s="65"/>
      <c r="L46" s="65"/>
      <c r="M46" s="14"/>
    </row>
    <row r="47" spans="1:13" s="13" customFormat="1" ht="37.5" hidden="1" customHeight="1" x14ac:dyDescent="0.25">
      <c r="A47" s="16">
        <v>1</v>
      </c>
      <c r="B47" s="89" t="s">
        <v>27</v>
      </c>
      <c r="C47" s="90"/>
      <c r="D47" s="91"/>
      <c r="E47" s="17"/>
      <c r="F47" s="17"/>
      <c r="G47" s="17"/>
      <c r="H47" s="51"/>
      <c r="I47" s="68"/>
      <c r="J47" s="68"/>
      <c r="K47" s="68"/>
      <c r="L47" s="18"/>
      <c r="M47" s="19"/>
    </row>
    <row r="48" spans="1:13" s="13" customFormat="1" ht="37.5" hidden="1" customHeight="1" x14ac:dyDescent="0.25">
      <c r="A48" s="16">
        <v>2</v>
      </c>
      <c r="B48" s="89" t="s">
        <v>28</v>
      </c>
      <c r="C48" s="90"/>
      <c r="D48" s="91"/>
      <c r="E48" s="17"/>
      <c r="F48" s="17"/>
      <c r="G48" s="17"/>
      <c r="H48" s="51"/>
      <c r="I48" s="68"/>
      <c r="J48" s="68"/>
      <c r="K48" s="68"/>
      <c r="L48" s="18"/>
      <c r="M48" s="19"/>
    </row>
    <row r="49" spans="1:13" s="13" customFormat="1" ht="37.5" hidden="1" customHeight="1" thickBot="1" x14ac:dyDescent="0.3">
      <c r="A49" s="16">
        <v>3</v>
      </c>
      <c r="B49" s="89" t="s">
        <v>29</v>
      </c>
      <c r="C49" s="90"/>
      <c r="D49" s="91"/>
      <c r="E49" s="17"/>
      <c r="F49" s="17"/>
      <c r="G49" s="17"/>
      <c r="H49" s="51"/>
      <c r="I49" s="68"/>
      <c r="J49" s="68"/>
      <c r="K49" s="68"/>
      <c r="L49" s="18"/>
      <c r="M49" s="19"/>
    </row>
    <row r="50" spans="1:13" s="20" customFormat="1" ht="43.5" hidden="1" customHeight="1" thickBot="1" x14ac:dyDescent="0.3">
      <c r="A50" s="116" t="s">
        <v>12</v>
      </c>
      <c r="B50" s="117"/>
      <c r="C50" s="117"/>
      <c r="D50" s="118"/>
      <c r="E50" s="53"/>
      <c r="F50" s="53"/>
      <c r="G50" s="53"/>
      <c r="H50" s="52">
        <f>SUM(H47:H49)</f>
        <v>0</v>
      </c>
      <c r="I50" s="54"/>
      <c r="J50" s="55"/>
      <c r="K50" s="54"/>
      <c r="L50" s="54"/>
      <c r="M50" s="56">
        <f>SUM(M47:M49)</f>
        <v>0</v>
      </c>
    </row>
    <row r="51" spans="1:13" s="13" customFormat="1" ht="20.25" hidden="1" x14ac:dyDescent="0.25">
      <c r="A51" s="22"/>
      <c r="B51" s="22"/>
      <c r="C51" s="22"/>
      <c r="D51" s="22"/>
      <c r="E51" s="23"/>
      <c r="F51" s="23"/>
      <c r="G51" s="23"/>
      <c r="H51" s="24"/>
      <c r="I51" s="23"/>
      <c r="J51" s="23"/>
      <c r="K51" s="23"/>
      <c r="L51" s="23"/>
      <c r="M51" s="25"/>
    </row>
    <row r="52" spans="1:13" s="57" customFormat="1" ht="29.25" hidden="1" customHeight="1" thickBot="1" x14ac:dyDescent="0.25">
      <c r="A52" s="100" t="s">
        <v>42</v>
      </c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2"/>
    </row>
    <row r="53" spans="1:13" s="57" customFormat="1" ht="34.5" hidden="1" customHeight="1" x14ac:dyDescent="0.2">
      <c r="A53" s="103" t="s">
        <v>7</v>
      </c>
      <c r="B53" s="105" t="s">
        <v>8</v>
      </c>
      <c r="C53" s="106"/>
      <c r="D53" s="107"/>
      <c r="E53" s="111" t="s">
        <v>9</v>
      </c>
      <c r="F53" s="112"/>
      <c r="G53" s="80" t="s">
        <v>16</v>
      </c>
      <c r="H53" s="82" t="s">
        <v>10</v>
      </c>
      <c r="I53" s="84" t="s">
        <v>17</v>
      </c>
      <c r="J53" s="85"/>
      <c r="K53" s="86"/>
      <c r="L53" s="80" t="s">
        <v>18</v>
      </c>
      <c r="M53" s="87" t="s">
        <v>11</v>
      </c>
    </row>
    <row r="54" spans="1:13" s="13" customFormat="1" ht="151.5" hidden="1" customHeight="1" thickBot="1" x14ac:dyDescent="0.3">
      <c r="A54" s="104"/>
      <c r="B54" s="108"/>
      <c r="C54" s="109"/>
      <c r="D54" s="110"/>
      <c r="E54" s="62" t="s">
        <v>30</v>
      </c>
      <c r="F54" s="62" t="s">
        <v>31</v>
      </c>
      <c r="G54" s="81"/>
      <c r="H54" s="83"/>
      <c r="I54" s="66" t="s">
        <v>32</v>
      </c>
      <c r="J54" s="66" t="s">
        <v>33</v>
      </c>
      <c r="K54" s="66" t="s">
        <v>34</v>
      </c>
      <c r="L54" s="81"/>
      <c r="M54" s="88"/>
    </row>
    <row r="55" spans="1:13" s="15" customFormat="1" ht="20.25" hidden="1" customHeight="1" x14ac:dyDescent="0.25">
      <c r="A55" s="58"/>
      <c r="B55" s="113"/>
      <c r="C55" s="114"/>
      <c r="D55" s="115"/>
      <c r="E55" s="59"/>
      <c r="F55" s="59"/>
      <c r="G55" s="59"/>
      <c r="H55" s="60"/>
      <c r="I55" s="61"/>
      <c r="J55" s="61"/>
      <c r="K55" s="65"/>
      <c r="L55" s="65"/>
      <c r="M55" s="14"/>
    </row>
    <row r="56" spans="1:13" s="13" customFormat="1" ht="37.5" hidden="1" customHeight="1" x14ac:dyDescent="0.25">
      <c r="A56" s="16">
        <v>1</v>
      </c>
      <c r="B56" s="89" t="s">
        <v>27</v>
      </c>
      <c r="C56" s="90"/>
      <c r="D56" s="91"/>
      <c r="E56" s="17"/>
      <c r="F56" s="17"/>
      <c r="G56" s="17"/>
      <c r="H56" s="51"/>
      <c r="I56" s="68"/>
      <c r="J56" s="68"/>
      <c r="K56" s="68"/>
      <c r="L56" s="18"/>
      <c r="M56" s="19"/>
    </row>
    <row r="57" spans="1:13" s="13" customFormat="1" ht="37.5" hidden="1" customHeight="1" x14ac:dyDescent="0.25">
      <c r="A57" s="16">
        <v>2</v>
      </c>
      <c r="B57" s="89" t="s">
        <v>28</v>
      </c>
      <c r="C57" s="90"/>
      <c r="D57" s="91"/>
      <c r="E57" s="17"/>
      <c r="F57" s="17"/>
      <c r="G57" s="17"/>
      <c r="H57" s="51"/>
      <c r="I57" s="68"/>
      <c r="J57" s="68"/>
      <c r="K57" s="68"/>
      <c r="L57" s="18"/>
      <c r="M57" s="19"/>
    </row>
    <row r="58" spans="1:13" s="13" customFormat="1" ht="37.5" hidden="1" customHeight="1" thickBot="1" x14ac:dyDescent="0.3">
      <c r="A58" s="16">
        <v>3</v>
      </c>
      <c r="B58" s="89" t="s">
        <v>29</v>
      </c>
      <c r="C58" s="90"/>
      <c r="D58" s="91"/>
      <c r="E58" s="17"/>
      <c r="F58" s="17"/>
      <c r="G58" s="17"/>
      <c r="H58" s="51"/>
      <c r="I58" s="68"/>
      <c r="J58" s="68"/>
      <c r="K58" s="68"/>
      <c r="L58" s="18"/>
      <c r="M58" s="19"/>
    </row>
    <row r="59" spans="1:13" s="20" customFormat="1" ht="43.5" hidden="1" customHeight="1" thickBot="1" x14ac:dyDescent="0.3">
      <c r="A59" s="116" t="s">
        <v>12</v>
      </c>
      <c r="B59" s="117"/>
      <c r="C59" s="117"/>
      <c r="D59" s="118"/>
      <c r="E59" s="53"/>
      <c r="F59" s="53"/>
      <c r="G59" s="53"/>
      <c r="H59" s="52">
        <f>SUM(H56:H58)</f>
        <v>0</v>
      </c>
      <c r="I59" s="54"/>
      <c r="J59" s="55"/>
      <c r="K59" s="54"/>
      <c r="L59" s="54"/>
      <c r="M59" s="56">
        <f>SUM(M56:M58)</f>
        <v>0</v>
      </c>
    </row>
    <row r="60" spans="1:13" s="13" customFormat="1" ht="20.25" hidden="1" x14ac:dyDescent="0.25">
      <c r="A60" s="22"/>
      <c r="B60" s="22"/>
      <c r="C60" s="22"/>
      <c r="D60" s="22"/>
      <c r="E60" s="23"/>
      <c r="F60" s="23"/>
      <c r="G60" s="23"/>
      <c r="H60" s="24"/>
      <c r="I60" s="23"/>
      <c r="J60" s="23"/>
      <c r="K60" s="23"/>
      <c r="L60" s="23"/>
      <c r="M60" s="25"/>
    </row>
    <row r="61" spans="1:13" s="26" customFormat="1" ht="35.25" customHeight="1" thickBot="1" x14ac:dyDescent="0.3">
      <c r="A61" s="27"/>
      <c r="B61" s="27"/>
      <c r="C61" s="27"/>
      <c r="D61" s="27"/>
      <c r="E61" s="28"/>
      <c r="F61" s="28"/>
      <c r="G61" s="28"/>
      <c r="H61" s="29"/>
      <c r="I61" s="28"/>
      <c r="J61" s="28"/>
      <c r="K61" s="28"/>
      <c r="L61" s="28"/>
      <c r="M61" s="28"/>
    </row>
    <row r="62" spans="1:13" s="15" customFormat="1" ht="33.75" customHeight="1" thickBot="1" x14ac:dyDescent="0.3">
      <c r="A62" s="30"/>
      <c r="B62" s="119" t="s">
        <v>60</v>
      </c>
      <c r="C62" s="120"/>
      <c r="D62" s="121"/>
      <c r="E62" s="31"/>
      <c r="F62" s="31"/>
      <c r="G62" s="31"/>
      <c r="H62" s="32">
        <f>H59+H50+H41+H32+H23</f>
        <v>21</v>
      </c>
      <c r="I62" s="33"/>
      <c r="J62" s="34"/>
      <c r="K62" s="33"/>
      <c r="L62" s="33"/>
      <c r="M62" s="75">
        <f>M59+M50+M41+M32+M23</f>
        <v>0</v>
      </c>
    </row>
    <row r="63" spans="1:13" s="15" customFormat="1" ht="40.5" customHeight="1" x14ac:dyDescent="0.25">
      <c r="A63" s="35"/>
      <c r="B63" s="36"/>
      <c r="C63" s="36"/>
      <c r="D63" s="36"/>
      <c r="E63" s="36"/>
      <c r="F63" s="36"/>
      <c r="G63" s="36"/>
      <c r="H63" s="24"/>
      <c r="I63" s="25"/>
      <c r="J63" s="25"/>
      <c r="K63" s="25"/>
      <c r="L63" s="25"/>
      <c r="M63" s="25"/>
    </row>
    <row r="64" spans="1:13" s="15" customFormat="1" ht="31.5" customHeight="1" x14ac:dyDescent="0.25">
      <c r="A64" s="124" t="s">
        <v>71</v>
      </c>
      <c r="B64" s="124"/>
      <c r="C64" s="124"/>
      <c r="D64" s="124"/>
      <c r="E64" s="124"/>
      <c r="F64" s="124"/>
      <c r="G64" s="124"/>
      <c r="H64" s="124"/>
      <c r="I64" s="124"/>
      <c r="J64" s="124"/>
      <c r="K64" s="124"/>
      <c r="L64" s="124"/>
      <c r="M64" s="124"/>
    </row>
    <row r="65" spans="1:13" s="15" customFormat="1" ht="40.5" customHeight="1" thickBot="1" x14ac:dyDescent="0.3">
      <c r="A65" s="35"/>
      <c r="B65" s="36"/>
      <c r="C65" s="36"/>
      <c r="D65" s="36"/>
      <c r="E65" s="36"/>
      <c r="F65" s="36"/>
      <c r="G65" s="36"/>
      <c r="H65" s="24"/>
      <c r="I65" s="25"/>
      <c r="J65" s="25"/>
      <c r="K65" s="25"/>
      <c r="L65" s="25"/>
      <c r="M65" s="25"/>
    </row>
    <row r="66" spans="1:13" s="15" customFormat="1" ht="40.5" customHeight="1" thickBot="1" x14ac:dyDescent="0.3">
      <c r="A66" s="100" t="s">
        <v>39</v>
      </c>
      <c r="B66" s="101"/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2"/>
    </row>
    <row r="67" spans="1:13" s="15" customFormat="1" ht="44.25" customHeight="1" x14ac:dyDescent="0.25">
      <c r="A67" s="103" t="s">
        <v>7</v>
      </c>
      <c r="B67" s="105" t="s">
        <v>8</v>
      </c>
      <c r="C67" s="106"/>
      <c r="D67" s="107"/>
      <c r="E67" s="111" t="s">
        <v>73</v>
      </c>
      <c r="F67" s="112"/>
      <c r="G67" s="80" t="s">
        <v>74</v>
      </c>
      <c r="H67" s="82" t="s">
        <v>75</v>
      </c>
      <c r="I67" s="84" t="s">
        <v>76</v>
      </c>
      <c r="J67" s="85"/>
      <c r="K67" s="86"/>
      <c r="L67" s="80" t="s">
        <v>77</v>
      </c>
      <c r="M67" s="87" t="s">
        <v>78</v>
      </c>
    </row>
    <row r="68" spans="1:13" s="15" customFormat="1" ht="140.25" customHeight="1" thickBot="1" x14ac:dyDescent="0.3">
      <c r="A68" s="104"/>
      <c r="B68" s="108"/>
      <c r="C68" s="109"/>
      <c r="D68" s="110"/>
      <c r="E68" s="62" t="s">
        <v>30</v>
      </c>
      <c r="F68" s="62" t="s">
        <v>31</v>
      </c>
      <c r="G68" s="81"/>
      <c r="H68" s="83"/>
      <c r="I68" s="66" t="s">
        <v>79</v>
      </c>
      <c r="J68" s="66" t="s">
        <v>80</v>
      </c>
      <c r="K68" s="66" t="s">
        <v>81</v>
      </c>
      <c r="L68" s="81"/>
      <c r="M68" s="88"/>
    </row>
    <row r="69" spans="1:13" s="15" customFormat="1" ht="18" customHeight="1" x14ac:dyDescent="0.25">
      <c r="A69" s="58"/>
      <c r="B69" s="113"/>
      <c r="C69" s="114"/>
      <c r="D69" s="115"/>
      <c r="E69" s="59"/>
      <c r="F69" s="59"/>
      <c r="G69" s="59"/>
      <c r="H69" s="60"/>
      <c r="I69" s="61"/>
      <c r="J69" s="61"/>
      <c r="K69" s="65"/>
      <c r="L69" s="65"/>
      <c r="M69" s="14"/>
    </row>
    <row r="70" spans="1:13" s="15" customFormat="1" ht="40.5" customHeight="1" x14ac:dyDescent="0.25">
      <c r="A70" s="16">
        <v>1</v>
      </c>
      <c r="B70" s="89" t="s">
        <v>27</v>
      </c>
      <c r="C70" s="90"/>
      <c r="D70" s="91"/>
      <c r="E70" s="17">
        <v>3300</v>
      </c>
      <c r="F70" s="17"/>
      <c r="G70" s="17">
        <v>500</v>
      </c>
      <c r="H70" s="51"/>
      <c r="I70" s="68"/>
      <c r="J70" s="68"/>
      <c r="K70" s="68"/>
      <c r="L70" s="68">
        <f>E70*I70+G70*K70</f>
        <v>0</v>
      </c>
      <c r="M70" s="72">
        <f>H70*L70</f>
        <v>0</v>
      </c>
    </row>
    <row r="71" spans="1:13" s="15" customFormat="1" ht="40.5" customHeight="1" x14ac:dyDescent="0.25">
      <c r="A71" s="16">
        <v>2</v>
      </c>
      <c r="B71" s="89" t="s">
        <v>28</v>
      </c>
      <c r="C71" s="90"/>
      <c r="D71" s="91"/>
      <c r="E71" s="17">
        <v>5800</v>
      </c>
      <c r="F71" s="17">
        <v>700</v>
      </c>
      <c r="G71" s="17">
        <v>500</v>
      </c>
      <c r="H71" s="51"/>
      <c r="I71" s="68"/>
      <c r="J71" s="68"/>
      <c r="K71" s="68"/>
      <c r="L71" s="68">
        <f>E71*I71+F71*J71+G71*K71</f>
        <v>0</v>
      </c>
      <c r="M71" s="72">
        <f>H71*L71</f>
        <v>0</v>
      </c>
    </row>
    <row r="72" spans="1:13" s="15" customFormat="1" ht="40.5" customHeight="1" x14ac:dyDescent="0.25">
      <c r="A72" s="16" t="s">
        <v>63</v>
      </c>
      <c r="B72" s="89" t="s">
        <v>28</v>
      </c>
      <c r="C72" s="90"/>
      <c r="D72" s="91"/>
      <c r="E72" s="17">
        <v>5800</v>
      </c>
      <c r="F72" s="17">
        <v>1400</v>
      </c>
      <c r="G72" s="17">
        <v>500</v>
      </c>
      <c r="H72" s="51"/>
      <c r="I72" s="68"/>
      <c r="J72" s="68"/>
      <c r="K72" s="68"/>
      <c r="L72" s="68">
        <f>E72*I72+F72*J72+G72*K72</f>
        <v>0</v>
      </c>
      <c r="M72" s="72">
        <f t="shared" ref="M72:M73" si="1">H72*L72</f>
        <v>0</v>
      </c>
    </row>
    <row r="73" spans="1:13" s="15" customFormat="1" ht="40.5" customHeight="1" thickBot="1" x14ac:dyDescent="0.3">
      <c r="A73" s="16">
        <v>3</v>
      </c>
      <c r="B73" s="89" t="s">
        <v>29</v>
      </c>
      <c r="C73" s="90"/>
      <c r="D73" s="91"/>
      <c r="E73" s="17">
        <v>1800</v>
      </c>
      <c r="F73" s="17"/>
      <c r="G73" s="17">
        <v>500</v>
      </c>
      <c r="H73" s="51"/>
      <c r="I73" s="68"/>
      <c r="J73" s="68"/>
      <c r="K73" s="68"/>
      <c r="L73" s="68">
        <f>E73*I73+G73*K73</f>
        <v>0</v>
      </c>
      <c r="M73" s="72">
        <f t="shared" si="1"/>
        <v>0</v>
      </c>
    </row>
    <row r="74" spans="1:13" s="15" customFormat="1" ht="40.5" customHeight="1" thickBot="1" x14ac:dyDescent="0.3">
      <c r="A74" s="116" t="s">
        <v>12</v>
      </c>
      <c r="B74" s="117"/>
      <c r="C74" s="117"/>
      <c r="D74" s="118"/>
      <c r="E74" s="53"/>
      <c r="F74" s="53"/>
      <c r="G74" s="53"/>
      <c r="H74" s="52">
        <f>SUM(H70:H73)</f>
        <v>0</v>
      </c>
      <c r="I74" s="54"/>
      <c r="J74" s="55"/>
      <c r="K74" s="54"/>
      <c r="L74" s="73"/>
      <c r="M74" s="74">
        <f>SUM(M70:M73)</f>
        <v>0</v>
      </c>
    </row>
    <row r="75" spans="1:13" s="15" customFormat="1" ht="40.5" customHeight="1" thickBot="1" x14ac:dyDescent="0.3">
      <c r="A75" s="21"/>
      <c r="B75" s="22"/>
      <c r="C75" s="22"/>
      <c r="D75" s="22"/>
      <c r="E75" s="23"/>
      <c r="F75" s="23"/>
      <c r="G75" s="23"/>
      <c r="H75" s="24"/>
      <c r="I75" s="23"/>
      <c r="J75" s="23"/>
      <c r="K75" s="23"/>
      <c r="L75" s="23"/>
      <c r="M75" s="25"/>
    </row>
    <row r="76" spans="1:13" s="15" customFormat="1" ht="40.5" customHeight="1" thickBot="1" x14ac:dyDescent="0.3">
      <c r="A76" s="100" t="s">
        <v>40</v>
      </c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2"/>
    </row>
    <row r="77" spans="1:13" s="15" customFormat="1" ht="44.25" customHeight="1" x14ac:dyDescent="0.25">
      <c r="A77" s="103" t="s">
        <v>7</v>
      </c>
      <c r="B77" s="105" t="s">
        <v>8</v>
      </c>
      <c r="C77" s="106"/>
      <c r="D77" s="107"/>
      <c r="E77" s="111" t="s">
        <v>73</v>
      </c>
      <c r="F77" s="112"/>
      <c r="G77" s="80" t="s">
        <v>74</v>
      </c>
      <c r="H77" s="82" t="s">
        <v>75</v>
      </c>
      <c r="I77" s="84" t="s">
        <v>76</v>
      </c>
      <c r="J77" s="85"/>
      <c r="K77" s="86"/>
      <c r="L77" s="80" t="s">
        <v>77</v>
      </c>
      <c r="M77" s="87" t="s">
        <v>78</v>
      </c>
    </row>
    <row r="78" spans="1:13" s="15" customFormat="1" ht="139.5" customHeight="1" thickBot="1" x14ac:dyDescent="0.3">
      <c r="A78" s="104"/>
      <c r="B78" s="108"/>
      <c r="C78" s="109"/>
      <c r="D78" s="110"/>
      <c r="E78" s="62" t="s">
        <v>30</v>
      </c>
      <c r="F78" s="62" t="s">
        <v>31</v>
      </c>
      <c r="G78" s="81"/>
      <c r="H78" s="83"/>
      <c r="I78" s="66" t="s">
        <v>79</v>
      </c>
      <c r="J78" s="66" t="s">
        <v>80</v>
      </c>
      <c r="K78" s="66" t="s">
        <v>81</v>
      </c>
      <c r="L78" s="81"/>
      <c r="M78" s="88"/>
    </row>
    <row r="79" spans="1:13" s="15" customFormat="1" ht="16.5" customHeight="1" x14ac:dyDescent="0.25">
      <c r="A79" s="58"/>
      <c r="B79" s="113"/>
      <c r="C79" s="114"/>
      <c r="D79" s="115"/>
      <c r="E79" s="59"/>
      <c r="F79" s="59"/>
      <c r="G79" s="59"/>
      <c r="H79" s="60"/>
      <c r="I79" s="61"/>
      <c r="J79" s="61"/>
      <c r="K79" s="65"/>
      <c r="L79" s="65"/>
      <c r="M79" s="14"/>
    </row>
    <row r="80" spans="1:13" s="15" customFormat="1" ht="40.5" customHeight="1" x14ac:dyDescent="0.25">
      <c r="A80" s="16">
        <v>1</v>
      </c>
      <c r="B80" s="89" t="s">
        <v>27</v>
      </c>
      <c r="C80" s="90"/>
      <c r="D80" s="91"/>
      <c r="E80" s="17">
        <v>3300</v>
      </c>
      <c r="F80" s="17"/>
      <c r="G80" s="17">
        <v>500</v>
      </c>
      <c r="H80" s="51"/>
      <c r="I80" s="68"/>
      <c r="J80" s="68"/>
      <c r="K80" s="68"/>
      <c r="L80" s="68">
        <f>E80*I80+G80*K80</f>
        <v>0</v>
      </c>
      <c r="M80" s="72">
        <f>H80*L80</f>
        <v>0</v>
      </c>
    </row>
    <row r="81" spans="1:13" s="15" customFormat="1" ht="40.5" customHeight="1" x14ac:dyDescent="0.25">
      <c r="A81" s="16">
        <v>2</v>
      </c>
      <c r="B81" s="89" t="s">
        <v>28</v>
      </c>
      <c r="C81" s="90"/>
      <c r="D81" s="91"/>
      <c r="E81" s="17">
        <v>5800</v>
      </c>
      <c r="F81" s="17">
        <v>700</v>
      </c>
      <c r="G81" s="17">
        <v>500</v>
      </c>
      <c r="H81" s="51"/>
      <c r="I81" s="68"/>
      <c r="J81" s="68"/>
      <c r="K81" s="68"/>
      <c r="L81" s="68">
        <f>E81*I81+G81*K81+F81*J81</f>
        <v>0</v>
      </c>
      <c r="M81" s="72">
        <f t="shared" ref="M81:M82" si="2">H81*L81</f>
        <v>0</v>
      </c>
    </row>
    <row r="82" spans="1:13" s="15" customFormat="1" ht="40.5" customHeight="1" thickBot="1" x14ac:dyDescent="0.3">
      <c r="A82" s="16">
        <v>3</v>
      </c>
      <c r="B82" s="89" t="s">
        <v>29</v>
      </c>
      <c r="C82" s="90"/>
      <c r="D82" s="91"/>
      <c r="E82" s="17">
        <v>1800</v>
      </c>
      <c r="F82" s="17"/>
      <c r="G82" s="17">
        <v>500</v>
      </c>
      <c r="H82" s="51"/>
      <c r="I82" s="68"/>
      <c r="J82" s="68"/>
      <c r="K82" s="68"/>
      <c r="L82" s="68">
        <f>E82*I82+G82*K82</f>
        <v>0</v>
      </c>
      <c r="M82" s="72">
        <f t="shared" si="2"/>
        <v>0</v>
      </c>
    </row>
    <row r="83" spans="1:13" s="15" customFormat="1" ht="40.5" customHeight="1" thickBot="1" x14ac:dyDescent="0.3">
      <c r="A83" s="116" t="s">
        <v>12</v>
      </c>
      <c r="B83" s="117"/>
      <c r="C83" s="117"/>
      <c r="D83" s="118"/>
      <c r="E83" s="53"/>
      <c r="F83" s="53"/>
      <c r="G83" s="53"/>
      <c r="H83" s="52">
        <f>SUM(H80:H82)</f>
        <v>0</v>
      </c>
      <c r="I83" s="54"/>
      <c r="J83" s="55"/>
      <c r="K83" s="54"/>
      <c r="L83" s="73"/>
      <c r="M83" s="74">
        <f>SUM(M80:M82)</f>
        <v>0</v>
      </c>
    </row>
    <row r="84" spans="1:13" s="15" customFormat="1" ht="40.5" customHeight="1" thickBot="1" x14ac:dyDescent="0.3">
      <c r="A84" s="22"/>
      <c r="B84" s="22"/>
      <c r="C84" s="22"/>
      <c r="D84" s="22"/>
      <c r="E84" s="23"/>
      <c r="F84" s="23"/>
      <c r="G84" s="23"/>
      <c r="H84" s="24"/>
      <c r="I84" s="23"/>
      <c r="J84" s="23"/>
      <c r="K84" s="23"/>
      <c r="L84" s="23"/>
      <c r="M84" s="25"/>
    </row>
    <row r="85" spans="1:13" s="15" customFormat="1" ht="40.5" customHeight="1" thickBot="1" x14ac:dyDescent="0.3">
      <c r="A85" s="100" t="s">
        <v>41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2"/>
    </row>
    <row r="86" spans="1:13" s="15" customFormat="1" ht="44.25" customHeight="1" x14ac:dyDescent="0.25">
      <c r="A86" s="103" t="s">
        <v>7</v>
      </c>
      <c r="B86" s="105" t="s">
        <v>8</v>
      </c>
      <c r="C86" s="106"/>
      <c r="D86" s="107"/>
      <c r="E86" s="111" t="s">
        <v>73</v>
      </c>
      <c r="F86" s="112"/>
      <c r="G86" s="80" t="s">
        <v>74</v>
      </c>
      <c r="H86" s="82" t="s">
        <v>75</v>
      </c>
      <c r="I86" s="84" t="s">
        <v>76</v>
      </c>
      <c r="J86" s="85"/>
      <c r="K86" s="86"/>
      <c r="L86" s="80" t="s">
        <v>77</v>
      </c>
      <c r="M86" s="87" t="s">
        <v>78</v>
      </c>
    </row>
    <row r="87" spans="1:13" s="15" customFormat="1" ht="139.5" customHeight="1" thickBot="1" x14ac:dyDescent="0.3">
      <c r="A87" s="104"/>
      <c r="B87" s="108"/>
      <c r="C87" s="109"/>
      <c r="D87" s="110"/>
      <c r="E87" s="62" t="s">
        <v>30</v>
      </c>
      <c r="F87" s="62" t="s">
        <v>31</v>
      </c>
      <c r="G87" s="81"/>
      <c r="H87" s="83"/>
      <c r="I87" s="66" t="s">
        <v>79</v>
      </c>
      <c r="J87" s="66" t="s">
        <v>80</v>
      </c>
      <c r="K87" s="66" t="s">
        <v>81</v>
      </c>
      <c r="L87" s="81"/>
      <c r="M87" s="88"/>
    </row>
    <row r="88" spans="1:13" s="15" customFormat="1" ht="22.5" customHeight="1" x14ac:dyDescent="0.25">
      <c r="A88" s="58"/>
      <c r="B88" s="113"/>
      <c r="C88" s="114"/>
      <c r="D88" s="115"/>
      <c r="E88" s="59"/>
      <c r="F88" s="59"/>
      <c r="G88" s="59"/>
      <c r="H88" s="60"/>
      <c r="I88" s="61"/>
      <c r="J88" s="61"/>
      <c r="K88" s="65"/>
      <c r="L88" s="65"/>
      <c r="M88" s="14"/>
    </row>
    <row r="89" spans="1:13" s="15" customFormat="1" ht="40.5" customHeight="1" x14ac:dyDescent="0.25">
      <c r="A89" s="16">
        <v>1</v>
      </c>
      <c r="B89" s="89" t="s">
        <v>27</v>
      </c>
      <c r="C89" s="90"/>
      <c r="D89" s="91"/>
      <c r="E89" s="17">
        <v>3300</v>
      </c>
      <c r="F89" s="17"/>
      <c r="G89" s="17">
        <v>500</v>
      </c>
      <c r="H89" s="51"/>
      <c r="I89" s="68"/>
      <c r="J89" s="68"/>
      <c r="K89" s="68"/>
      <c r="L89" s="68">
        <f>E89*I89+G89*K89</f>
        <v>0</v>
      </c>
      <c r="M89" s="72">
        <f>H89*L89</f>
        <v>0</v>
      </c>
    </row>
    <row r="90" spans="1:13" s="15" customFormat="1" ht="40.5" customHeight="1" x14ac:dyDescent="0.25">
      <c r="A90" s="16">
        <v>2</v>
      </c>
      <c r="B90" s="89" t="s">
        <v>28</v>
      </c>
      <c r="C90" s="90"/>
      <c r="D90" s="91"/>
      <c r="E90" s="17">
        <v>5800</v>
      </c>
      <c r="F90" s="17">
        <v>700</v>
      </c>
      <c r="G90" s="17">
        <v>500</v>
      </c>
      <c r="H90" s="51"/>
      <c r="I90" s="68"/>
      <c r="J90" s="68"/>
      <c r="K90" s="68"/>
      <c r="L90" s="68">
        <f>E90*I90+F90*J90+G90*K90</f>
        <v>0</v>
      </c>
      <c r="M90" s="72">
        <f>H90*L90</f>
        <v>0</v>
      </c>
    </row>
    <row r="91" spans="1:13" s="15" customFormat="1" ht="40.5" customHeight="1" x14ac:dyDescent="0.25">
      <c r="A91" s="16" t="s">
        <v>63</v>
      </c>
      <c r="B91" s="89" t="s">
        <v>28</v>
      </c>
      <c r="C91" s="90"/>
      <c r="D91" s="91"/>
      <c r="E91" s="17">
        <v>5800</v>
      </c>
      <c r="F91" s="17">
        <v>1400</v>
      </c>
      <c r="G91" s="17">
        <v>500</v>
      </c>
      <c r="H91" s="51"/>
      <c r="I91" s="68"/>
      <c r="J91" s="68"/>
      <c r="K91" s="68"/>
      <c r="L91" s="68">
        <f>E91*I91+F91*J91+G91*K91</f>
        <v>0</v>
      </c>
      <c r="M91" s="72">
        <f t="shared" ref="M91" si="3">H91*L91</f>
        <v>0</v>
      </c>
    </row>
    <row r="92" spans="1:13" s="15" customFormat="1" ht="40.5" customHeight="1" thickBot="1" x14ac:dyDescent="0.3">
      <c r="A92" s="16">
        <v>3</v>
      </c>
      <c r="B92" s="89" t="s">
        <v>29</v>
      </c>
      <c r="C92" s="90"/>
      <c r="D92" s="91"/>
      <c r="E92" s="17">
        <v>1800</v>
      </c>
      <c r="F92" s="17"/>
      <c r="G92" s="17">
        <v>500</v>
      </c>
      <c r="H92" s="51"/>
      <c r="I92" s="68"/>
      <c r="J92" s="68"/>
      <c r="K92" s="68"/>
      <c r="L92" s="68">
        <f>E92*I92+G92*K92</f>
        <v>0</v>
      </c>
      <c r="M92" s="72">
        <f>H92*L92</f>
        <v>0</v>
      </c>
    </row>
    <row r="93" spans="1:13" s="15" customFormat="1" ht="40.5" customHeight="1" thickBot="1" x14ac:dyDescent="0.3">
      <c r="A93" s="116" t="s">
        <v>12</v>
      </c>
      <c r="B93" s="117"/>
      <c r="C93" s="117"/>
      <c r="D93" s="118"/>
      <c r="E93" s="53"/>
      <c r="F93" s="53"/>
      <c r="G93" s="53"/>
      <c r="H93" s="52">
        <f>SUM(H89:H92)</f>
        <v>0</v>
      </c>
      <c r="I93" s="54"/>
      <c r="J93" s="55"/>
      <c r="K93" s="54"/>
      <c r="L93" s="73"/>
      <c r="M93" s="74">
        <f>SUM(M89:M92)</f>
        <v>0</v>
      </c>
    </row>
    <row r="94" spans="1:13" s="15" customFormat="1" ht="40.5" customHeight="1" thickBot="1" x14ac:dyDescent="0.3">
      <c r="A94" s="35"/>
      <c r="B94" s="36"/>
      <c r="C94" s="36"/>
      <c r="D94" s="36"/>
      <c r="E94" s="36"/>
      <c r="F94" s="36"/>
      <c r="G94" s="36"/>
      <c r="H94" s="24"/>
      <c r="I94" s="25"/>
      <c r="J94" s="25"/>
      <c r="K94" s="25"/>
      <c r="L94" s="25"/>
      <c r="M94" s="25"/>
    </row>
    <row r="95" spans="1:13" s="15" customFormat="1" ht="40.5" customHeight="1" thickBot="1" x14ac:dyDescent="0.3">
      <c r="A95" s="100" t="s">
        <v>20</v>
      </c>
      <c r="B95" s="101"/>
      <c r="C95" s="101"/>
      <c r="D95" s="101"/>
      <c r="E95" s="101"/>
      <c r="F95" s="101"/>
      <c r="G95" s="101"/>
      <c r="H95" s="101"/>
      <c r="I95" s="101"/>
      <c r="J95" s="101"/>
      <c r="K95" s="101"/>
      <c r="L95" s="101"/>
      <c r="M95" s="102"/>
    </row>
    <row r="96" spans="1:13" s="15" customFormat="1" ht="44.25" customHeight="1" x14ac:dyDescent="0.25">
      <c r="A96" s="103" t="s">
        <v>7</v>
      </c>
      <c r="B96" s="105" t="s">
        <v>8</v>
      </c>
      <c r="C96" s="106"/>
      <c r="D96" s="107"/>
      <c r="E96" s="111" t="s">
        <v>73</v>
      </c>
      <c r="F96" s="112"/>
      <c r="G96" s="80" t="s">
        <v>74</v>
      </c>
      <c r="H96" s="82" t="s">
        <v>75</v>
      </c>
      <c r="I96" s="84" t="s">
        <v>76</v>
      </c>
      <c r="J96" s="85"/>
      <c r="K96" s="86"/>
      <c r="L96" s="80" t="s">
        <v>77</v>
      </c>
      <c r="M96" s="87" t="s">
        <v>78</v>
      </c>
    </row>
    <row r="97" spans="1:13" s="15" customFormat="1" ht="139.5" customHeight="1" thickBot="1" x14ac:dyDescent="0.3">
      <c r="A97" s="104"/>
      <c r="B97" s="108"/>
      <c r="C97" s="109"/>
      <c r="D97" s="110"/>
      <c r="E97" s="62" t="s">
        <v>30</v>
      </c>
      <c r="F97" s="62" t="s">
        <v>31</v>
      </c>
      <c r="G97" s="81"/>
      <c r="H97" s="83"/>
      <c r="I97" s="66" t="s">
        <v>79</v>
      </c>
      <c r="J97" s="66" t="s">
        <v>80</v>
      </c>
      <c r="K97" s="66" t="s">
        <v>81</v>
      </c>
      <c r="L97" s="81"/>
      <c r="M97" s="88"/>
    </row>
    <row r="98" spans="1:13" s="15" customFormat="1" ht="19.5" customHeight="1" x14ac:dyDescent="0.25">
      <c r="A98" s="58"/>
      <c r="B98" s="113"/>
      <c r="C98" s="114"/>
      <c r="D98" s="115"/>
      <c r="E98" s="59"/>
      <c r="F98" s="59"/>
      <c r="G98" s="59"/>
      <c r="H98" s="60"/>
      <c r="I98" s="61"/>
      <c r="J98" s="61"/>
      <c r="K98" s="65"/>
      <c r="L98" s="65"/>
      <c r="M98" s="14"/>
    </row>
    <row r="99" spans="1:13" s="15" customFormat="1" ht="40.5" customHeight="1" x14ac:dyDescent="0.25">
      <c r="A99" s="16">
        <v>1</v>
      </c>
      <c r="B99" s="89" t="s">
        <v>27</v>
      </c>
      <c r="C99" s="90"/>
      <c r="D99" s="91"/>
      <c r="E99" s="17">
        <v>3000</v>
      </c>
      <c r="F99" s="17"/>
      <c r="G99" s="17">
        <v>500</v>
      </c>
      <c r="H99" s="51"/>
      <c r="I99" s="68"/>
      <c r="J99" s="68"/>
      <c r="K99" s="68"/>
      <c r="L99" s="68">
        <f>E99*I99+G99*K99</f>
        <v>0</v>
      </c>
      <c r="M99" s="72">
        <f>H99*L99</f>
        <v>0</v>
      </c>
    </row>
    <row r="100" spans="1:13" s="15" customFormat="1" ht="40.5" customHeight="1" x14ac:dyDescent="0.25">
      <c r="A100" s="16">
        <v>2</v>
      </c>
      <c r="B100" s="89" t="s">
        <v>28</v>
      </c>
      <c r="C100" s="90"/>
      <c r="D100" s="91"/>
      <c r="E100" s="17">
        <v>4700</v>
      </c>
      <c r="F100" s="17">
        <v>700</v>
      </c>
      <c r="G100" s="17">
        <v>500</v>
      </c>
      <c r="H100" s="51"/>
      <c r="I100" s="68"/>
      <c r="J100" s="68"/>
      <c r="K100" s="68"/>
      <c r="L100" s="68">
        <f>E100*I100+F100*J100+G100*K100</f>
        <v>0</v>
      </c>
      <c r="M100" s="72">
        <f t="shared" ref="M100:M101" si="4">H100*L100</f>
        <v>0</v>
      </c>
    </row>
    <row r="101" spans="1:13" s="15" customFormat="1" ht="40.5" customHeight="1" thickBot="1" x14ac:dyDescent="0.3">
      <c r="A101" s="16">
        <v>3</v>
      </c>
      <c r="B101" s="89" t="s">
        <v>29</v>
      </c>
      <c r="C101" s="90"/>
      <c r="D101" s="91"/>
      <c r="E101" s="17">
        <v>1800</v>
      </c>
      <c r="F101" s="17"/>
      <c r="G101" s="17">
        <v>500</v>
      </c>
      <c r="H101" s="51"/>
      <c r="I101" s="68"/>
      <c r="J101" s="68"/>
      <c r="K101" s="68"/>
      <c r="L101" s="68">
        <f>E101*I101+G101*K101</f>
        <v>0</v>
      </c>
      <c r="M101" s="72">
        <f t="shared" si="4"/>
        <v>0</v>
      </c>
    </row>
    <row r="102" spans="1:13" s="15" customFormat="1" ht="40.5" customHeight="1" thickBot="1" x14ac:dyDescent="0.3">
      <c r="A102" s="116" t="s">
        <v>12</v>
      </c>
      <c r="B102" s="117"/>
      <c r="C102" s="117"/>
      <c r="D102" s="118"/>
      <c r="E102" s="53"/>
      <c r="F102" s="53"/>
      <c r="G102" s="53"/>
      <c r="H102" s="52">
        <f>SUM(H99:H101)</f>
        <v>0</v>
      </c>
      <c r="I102" s="54"/>
      <c r="J102" s="55"/>
      <c r="K102" s="54"/>
      <c r="L102" s="73"/>
      <c r="M102" s="74">
        <f>SUM(M99:M101)</f>
        <v>0</v>
      </c>
    </row>
    <row r="103" spans="1:13" s="15" customFormat="1" ht="40.5" customHeight="1" thickBot="1" x14ac:dyDescent="0.3">
      <c r="A103" s="21"/>
      <c r="B103" s="22"/>
      <c r="C103" s="22"/>
      <c r="D103" s="22"/>
      <c r="E103" s="23"/>
      <c r="F103" s="23"/>
      <c r="G103" s="23"/>
      <c r="H103" s="24"/>
      <c r="I103" s="23"/>
      <c r="J103" s="23"/>
      <c r="K103" s="23"/>
      <c r="L103" s="23"/>
      <c r="M103" s="25"/>
    </row>
    <row r="104" spans="1:13" s="15" customFormat="1" ht="40.5" customHeight="1" thickBot="1" x14ac:dyDescent="0.3">
      <c r="A104" s="100" t="s">
        <v>21</v>
      </c>
      <c r="B104" s="101"/>
      <c r="C104" s="101"/>
      <c r="D104" s="101"/>
      <c r="E104" s="101"/>
      <c r="F104" s="101"/>
      <c r="G104" s="101"/>
      <c r="H104" s="101"/>
      <c r="I104" s="101"/>
      <c r="J104" s="101"/>
      <c r="K104" s="101"/>
      <c r="L104" s="101"/>
      <c r="M104" s="102"/>
    </row>
    <row r="105" spans="1:13" s="15" customFormat="1" ht="44.25" customHeight="1" x14ac:dyDescent="0.25">
      <c r="A105" s="103" t="s">
        <v>7</v>
      </c>
      <c r="B105" s="105" t="s">
        <v>8</v>
      </c>
      <c r="C105" s="106"/>
      <c r="D105" s="107"/>
      <c r="E105" s="111" t="s">
        <v>73</v>
      </c>
      <c r="F105" s="112"/>
      <c r="G105" s="80" t="s">
        <v>74</v>
      </c>
      <c r="H105" s="82" t="s">
        <v>75</v>
      </c>
      <c r="I105" s="84" t="s">
        <v>76</v>
      </c>
      <c r="J105" s="85"/>
      <c r="K105" s="86"/>
      <c r="L105" s="80" t="s">
        <v>77</v>
      </c>
      <c r="M105" s="87" t="s">
        <v>78</v>
      </c>
    </row>
    <row r="106" spans="1:13" s="15" customFormat="1" ht="140.25" customHeight="1" thickBot="1" x14ac:dyDescent="0.3">
      <c r="A106" s="104"/>
      <c r="B106" s="108"/>
      <c r="C106" s="109"/>
      <c r="D106" s="110"/>
      <c r="E106" s="62" t="s">
        <v>30</v>
      </c>
      <c r="F106" s="62" t="s">
        <v>31</v>
      </c>
      <c r="G106" s="81"/>
      <c r="H106" s="83"/>
      <c r="I106" s="66" t="s">
        <v>79</v>
      </c>
      <c r="J106" s="66" t="s">
        <v>80</v>
      </c>
      <c r="K106" s="66" t="s">
        <v>81</v>
      </c>
      <c r="L106" s="81"/>
      <c r="M106" s="88"/>
    </row>
    <row r="107" spans="1:13" s="15" customFormat="1" ht="16.5" customHeight="1" x14ac:dyDescent="0.25">
      <c r="A107" s="58"/>
      <c r="B107" s="113"/>
      <c r="C107" s="114"/>
      <c r="D107" s="115"/>
      <c r="E107" s="59"/>
      <c r="F107" s="59"/>
      <c r="G107" s="59"/>
      <c r="H107" s="60"/>
      <c r="I107" s="61"/>
      <c r="J107" s="61"/>
      <c r="K107" s="65"/>
      <c r="L107" s="65"/>
      <c r="M107" s="14"/>
    </row>
    <row r="108" spans="1:13" s="15" customFormat="1" ht="40.5" customHeight="1" x14ac:dyDescent="0.25">
      <c r="A108" s="16">
        <v>1</v>
      </c>
      <c r="B108" s="89" t="s">
        <v>27</v>
      </c>
      <c r="C108" s="90"/>
      <c r="D108" s="91"/>
      <c r="E108" s="17">
        <v>3100</v>
      </c>
      <c r="F108" s="17"/>
      <c r="G108" s="17">
        <v>500</v>
      </c>
      <c r="H108" s="51"/>
      <c r="I108" s="68"/>
      <c r="J108" s="68"/>
      <c r="K108" s="68"/>
      <c r="L108" s="68">
        <f>E108*I108+G108*K108</f>
        <v>0</v>
      </c>
      <c r="M108" s="72">
        <f>H108*L108</f>
        <v>0</v>
      </c>
    </row>
    <row r="109" spans="1:13" s="15" customFormat="1" ht="40.5" customHeight="1" x14ac:dyDescent="0.25">
      <c r="A109" s="16">
        <v>2</v>
      </c>
      <c r="B109" s="89" t="s">
        <v>28</v>
      </c>
      <c r="C109" s="90"/>
      <c r="D109" s="91"/>
      <c r="E109" s="17">
        <v>5400</v>
      </c>
      <c r="F109" s="17">
        <v>700</v>
      </c>
      <c r="G109" s="17">
        <v>500</v>
      </c>
      <c r="H109" s="51"/>
      <c r="I109" s="68"/>
      <c r="J109" s="68"/>
      <c r="K109" s="68"/>
      <c r="L109" s="68">
        <f>E109*I109+F109*J109+G109*K109</f>
        <v>0</v>
      </c>
      <c r="M109" s="72">
        <f t="shared" ref="M109:M110" si="5">H109*L109</f>
        <v>0</v>
      </c>
    </row>
    <row r="110" spans="1:13" s="15" customFormat="1" ht="40.5" customHeight="1" thickBot="1" x14ac:dyDescent="0.3">
      <c r="A110" s="16">
        <v>3</v>
      </c>
      <c r="B110" s="89" t="s">
        <v>29</v>
      </c>
      <c r="C110" s="90"/>
      <c r="D110" s="91"/>
      <c r="E110" s="17">
        <v>1800</v>
      </c>
      <c r="F110" s="17"/>
      <c r="G110" s="17">
        <v>500</v>
      </c>
      <c r="H110" s="51"/>
      <c r="I110" s="68"/>
      <c r="J110" s="68"/>
      <c r="K110" s="68"/>
      <c r="L110" s="68">
        <f>E110*I110+G110*K110</f>
        <v>0</v>
      </c>
      <c r="M110" s="72">
        <f t="shared" si="5"/>
        <v>0</v>
      </c>
    </row>
    <row r="111" spans="1:13" s="15" customFormat="1" ht="40.5" customHeight="1" thickBot="1" x14ac:dyDescent="0.3">
      <c r="A111" s="116" t="s">
        <v>12</v>
      </c>
      <c r="B111" s="117"/>
      <c r="C111" s="117"/>
      <c r="D111" s="118"/>
      <c r="E111" s="53"/>
      <c r="F111" s="53"/>
      <c r="G111" s="53"/>
      <c r="H111" s="52">
        <f>SUM(H108:H110)</f>
        <v>0</v>
      </c>
      <c r="I111" s="54"/>
      <c r="J111" s="55"/>
      <c r="K111" s="54"/>
      <c r="L111" s="73"/>
      <c r="M111" s="74">
        <f>SUM(M108:M110)</f>
        <v>0</v>
      </c>
    </row>
    <row r="112" spans="1:13" s="15" customFormat="1" ht="40.5" customHeight="1" thickBot="1" x14ac:dyDescent="0.3">
      <c r="A112" s="22"/>
      <c r="B112" s="22"/>
      <c r="C112" s="22"/>
      <c r="D112" s="22"/>
      <c r="E112" s="23"/>
      <c r="F112" s="23"/>
      <c r="G112" s="23"/>
      <c r="H112" s="24"/>
      <c r="I112" s="23"/>
      <c r="J112" s="23"/>
      <c r="K112" s="23"/>
      <c r="L112" s="23"/>
      <c r="M112" s="25"/>
    </row>
    <row r="113" spans="1:13" s="15" customFormat="1" ht="40.5" customHeight="1" thickBot="1" x14ac:dyDescent="0.3">
      <c r="A113" s="100" t="s">
        <v>22</v>
      </c>
      <c r="B113" s="101"/>
      <c r="C113" s="101"/>
      <c r="D113" s="101"/>
      <c r="E113" s="101"/>
      <c r="F113" s="101"/>
      <c r="G113" s="101"/>
      <c r="H113" s="101"/>
      <c r="I113" s="101"/>
      <c r="J113" s="101"/>
      <c r="K113" s="101"/>
      <c r="L113" s="101"/>
      <c r="M113" s="102"/>
    </row>
    <row r="114" spans="1:13" s="15" customFormat="1" ht="40.5" customHeight="1" x14ac:dyDescent="0.25">
      <c r="A114" s="103" t="s">
        <v>7</v>
      </c>
      <c r="B114" s="105" t="s">
        <v>8</v>
      </c>
      <c r="C114" s="106"/>
      <c r="D114" s="107"/>
      <c r="E114" s="111" t="s">
        <v>73</v>
      </c>
      <c r="F114" s="112"/>
      <c r="G114" s="80" t="s">
        <v>74</v>
      </c>
      <c r="H114" s="82" t="s">
        <v>75</v>
      </c>
      <c r="I114" s="84" t="s">
        <v>76</v>
      </c>
      <c r="J114" s="85"/>
      <c r="K114" s="86"/>
      <c r="L114" s="80" t="s">
        <v>77</v>
      </c>
      <c r="M114" s="87" t="s">
        <v>78</v>
      </c>
    </row>
    <row r="115" spans="1:13" s="15" customFormat="1" ht="123" customHeight="1" thickBot="1" x14ac:dyDescent="0.3">
      <c r="A115" s="104"/>
      <c r="B115" s="108"/>
      <c r="C115" s="109"/>
      <c r="D115" s="110"/>
      <c r="E115" s="62" t="s">
        <v>30</v>
      </c>
      <c r="F115" s="62" t="s">
        <v>31</v>
      </c>
      <c r="G115" s="81"/>
      <c r="H115" s="83"/>
      <c r="I115" s="66" t="s">
        <v>79</v>
      </c>
      <c r="J115" s="66" t="s">
        <v>80</v>
      </c>
      <c r="K115" s="66" t="s">
        <v>81</v>
      </c>
      <c r="L115" s="81"/>
      <c r="M115" s="88"/>
    </row>
    <row r="116" spans="1:13" s="15" customFormat="1" ht="16.5" customHeight="1" x14ac:dyDescent="0.25">
      <c r="A116" s="58"/>
      <c r="B116" s="113"/>
      <c r="C116" s="114"/>
      <c r="D116" s="115"/>
      <c r="E116" s="59"/>
      <c r="F116" s="59"/>
      <c r="G116" s="59"/>
      <c r="H116" s="60"/>
      <c r="I116" s="61"/>
      <c r="J116" s="61"/>
      <c r="K116" s="65"/>
      <c r="L116" s="65"/>
      <c r="M116" s="14"/>
    </row>
    <row r="117" spans="1:13" s="15" customFormat="1" ht="40.5" customHeight="1" x14ac:dyDescent="0.25">
      <c r="A117" s="16">
        <v>1</v>
      </c>
      <c r="B117" s="89" t="s">
        <v>27</v>
      </c>
      <c r="C117" s="90"/>
      <c r="D117" s="91"/>
      <c r="E117" s="17">
        <v>3000</v>
      </c>
      <c r="F117" s="17"/>
      <c r="G117" s="17">
        <v>500</v>
      </c>
      <c r="H117" s="51"/>
      <c r="I117" s="68"/>
      <c r="J117" s="68"/>
      <c r="K117" s="68"/>
      <c r="L117" s="68">
        <f>E117*I117+G117*K117</f>
        <v>0</v>
      </c>
      <c r="M117" s="72">
        <f>H117*L117</f>
        <v>0</v>
      </c>
    </row>
    <row r="118" spans="1:13" s="15" customFormat="1" ht="40.5" customHeight="1" x14ac:dyDescent="0.25">
      <c r="A118" s="16">
        <v>2</v>
      </c>
      <c r="B118" s="89" t="s">
        <v>28</v>
      </c>
      <c r="C118" s="90"/>
      <c r="D118" s="91"/>
      <c r="E118" s="17">
        <v>4700</v>
      </c>
      <c r="F118" s="17">
        <v>700</v>
      </c>
      <c r="G118" s="17">
        <v>500</v>
      </c>
      <c r="H118" s="51"/>
      <c r="I118" s="68"/>
      <c r="J118" s="68"/>
      <c r="K118" s="68"/>
      <c r="L118" s="68">
        <f>E118*I118+F118*J118+G118*K118</f>
        <v>0</v>
      </c>
      <c r="M118" s="72">
        <f t="shared" ref="M118:M119" si="6">H118*L118</f>
        <v>0</v>
      </c>
    </row>
    <row r="119" spans="1:13" s="15" customFormat="1" ht="40.5" customHeight="1" thickBot="1" x14ac:dyDescent="0.3">
      <c r="A119" s="16">
        <v>3</v>
      </c>
      <c r="B119" s="89" t="s">
        <v>29</v>
      </c>
      <c r="C119" s="90"/>
      <c r="D119" s="91"/>
      <c r="E119" s="17">
        <v>1800</v>
      </c>
      <c r="F119" s="17"/>
      <c r="G119" s="17">
        <v>500</v>
      </c>
      <c r="H119" s="51"/>
      <c r="I119" s="68"/>
      <c r="J119" s="68"/>
      <c r="K119" s="68"/>
      <c r="L119" s="68">
        <f>E119*I119+G119*K119</f>
        <v>0</v>
      </c>
      <c r="M119" s="72">
        <f t="shared" si="6"/>
        <v>0</v>
      </c>
    </row>
    <row r="120" spans="1:13" s="15" customFormat="1" ht="40.5" customHeight="1" thickBot="1" x14ac:dyDescent="0.3">
      <c r="A120" s="116" t="s">
        <v>12</v>
      </c>
      <c r="B120" s="117"/>
      <c r="C120" s="117"/>
      <c r="D120" s="118"/>
      <c r="E120" s="53"/>
      <c r="F120" s="53"/>
      <c r="G120" s="53"/>
      <c r="H120" s="52">
        <f>SUM(H117:H119)</f>
        <v>0</v>
      </c>
      <c r="I120" s="54"/>
      <c r="J120" s="55"/>
      <c r="K120" s="54"/>
      <c r="L120" s="73"/>
      <c r="M120" s="74">
        <f>SUM(M117:M119)</f>
        <v>0</v>
      </c>
    </row>
    <row r="121" spans="1:13" s="15" customFormat="1" ht="40.5" customHeight="1" thickBot="1" x14ac:dyDescent="0.3">
      <c r="A121" s="22"/>
      <c r="B121" s="22"/>
      <c r="C121" s="22"/>
      <c r="D121" s="22"/>
      <c r="E121" s="23"/>
      <c r="F121" s="23"/>
      <c r="G121" s="23"/>
      <c r="H121" s="24"/>
      <c r="I121" s="23"/>
      <c r="J121" s="23"/>
      <c r="K121" s="23"/>
      <c r="L121" s="23"/>
      <c r="M121" s="25"/>
    </row>
    <row r="122" spans="1:13" s="15" customFormat="1" ht="40.5" customHeight="1" thickBot="1" x14ac:dyDescent="0.3">
      <c r="A122" s="100" t="s">
        <v>23</v>
      </c>
      <c r="B122" s="101"/>
      <c r="C122" s="101"/>
      <c r="D122" s="101"/>
      <c r="E122" s="101"/>
      <c r="F122" s="101"/>
      <c r="G122" s="101"/>
      <c r="H122" s="101"/>
      <c r="I122" s="101"/>
      <c r="J122" s="101"/>
      <c r="K122" s="101"/>
      <c r="L122" s="101"/>
      <c r="M122" s="102"/>
    </row>
    <row r="123" spans="1:13" s="15" customFormat="1" ht="40.5" customHeight="1" x14ac:dyDescent="0.25">
      <c r="A123" s="103" t="s">
        <v>7</v>
      </c>
      <c r="B123" s="105" t="s">
        <v>8</v>
      </c>
      <c r="C123" s="106"/>
      <c r="D123" s="107"/>
      <c r="E123" s="111" t="s">
        <v>73</v>
      </c>
      <c r="F123" s="112"/>
      <c r="G123" s="80" t="s">
        <v>74</v>
      </c>
      <c r="H123" s="82" t="s">
        <v>75</v>
      </c>
      <c r="I123" s="84" t="s">
        <v>76</v>
      </c>
      <c r="J123" s="85"/>
      <c r="K123" s="86"/>
      <c r="L123" s="80" t="s">
        <v>77</v>
      </c>
      <c r="M123" s="87" t="s">
        <v>78</v>
      </c>
    </row>
    <row r="124" spans="1:13" s="15" customFormat="1" ht="122.25" customHeight="1" thickBot="1" x14ac:dyDescent="0.3">
      <c r="A124" s="104"/>
      <c r="B124" s="108"/>
      <c r="C124" s="109"/>
      <c r="D124" s="110"/>
      <c r="E124" s="62" t="s">
        <v>30</v>
      </c>
      <c r="F124" s="62" t="s">
        <v>31</v>
      </c>
      <c r="G124" s="81"/>
      <c r="H124" s="83"/>
      <c r="I124" s="66" t="s">
        <v>79</v>
      </c>
      <c r="J124" s="66" t="s">
        <v>80</v>
      </c>
      <c r="K124" s="66" t="s">
        <v>81</v>
      </c>
      <c r="L124" s="81"/>
      <c r="M124" s="88"/>
    </row>
    <row r="125" spans="1:13" s="15" customFormat="1" ht="18" customHeight="1" x14ac:dyDescent="0.25">
      <c r="A125" s="58"/>
      <c r="B125" s="113"/>
      <c r="C125" s="114"/>
      <c r="D125" s="115"/>
      <c r="E125" s="59"/>
      <c r="F125" s="59"/>
      <c r="G125" s="59"/>
      <c r="H125" s="60"/>
      <c r="I125" s="61"/>
      <c r="J125" s="61"/>
      <c r="K125" s="65"/>
      <c r="L125" s="65"/>
      <c r="M125" s="14"/>
    </row>
    <row r="126" spans="1:13" s="15" customFormat="1" ht="40.5" customHeight="1" x14ac:dyDescent="0.25">
      <c r="A126" s="16">
        <v>1</v>
      </c>
      <c r="B126" s="89" t="s">
        <v>27</v>
      </c>
      <c r="C126" s="90"/>
      <c r="D126" s="91"/>
      <c r="E126" s="17">
        <v>2900</v>
      </c>
      <c r="F126" s="17"/>
      <c r="G126" s="17">
        <v>500</v>
      </c>
      <c r="H126" s="51"/>
      <c r="I126" s="68"/>
      <c r="J126" s="68"/>
      <c r="K126" s="68"/>
      <c r="L126" s="68">
        <f>E126*I126+G126*K126</f>
        <v>0</v>
      </c>
      <c r="M126" s="72">
        <f>H126*L126</f>
        <v>0</v>
      </c>
    </row>
    <row r="127" spans="1:13" s="15" customFormat="1" ht="40.5" customHeight="1" x14ac:dyDescent="0.25">
      <c r="A127" s="16">
        <v>2</v>
      </c>
      <c r="B127" s="89" t="s">
        <v>28</v>
      </c>
      <c r="C127" s="90"/>
      <c r="D127" s="91"/>
      <c r="E127" s="17">
        <v>5000</v>
      </c>
      <c r="F127" s="17">
        <v>700</v>
      </c>
      <c r="G127" s="17">
        <v>500</v>
      </c>
      <c r="H127" s="51"/>
      <c r="I127" s="68"/>
      <c r="J127" s="68"/>
      <c r="K127" s="68"/>
      <c r="L127" s="68">
        <f>E127*I127+F127*J127+G127*K127</f>
        <v>0</v>
      </c>
      <c r="M127" s="72">
        <f t="shared" ref="M127:M128" si="7">H127*L127</f>
        <v>0</v>
      </c>
    </row>
    <row r="128" spans="1:13" s="15" customFormat="1" ht="40.5" customHeight="1" thickBot="1" x14ac:dyDescent="0.3">
      <c r="A128" s="16">
        <v>3</v>
      </c>
      <c r="B128" s="89" t="s">
        <v>29</v>
      </c>
      <c r="C128" s="90"/>
      <c r="D128" s="91"/>
      <c r="E128" s="17">
        <v>1800</v>
      </c>
      <c r="F128" s="17"/>
      <c r="G128" s="17">
        <v>500</v>
      </c>
      <c r="H128" s="51"/>
      <c r="I128" s="68"/>
      <c r="J128" s="68"/>
      <c r="K128" s="68"/>
      <c r="L128" s="68">
        <f>E128*I128+G128*K128</f>
        <v>0</v>
      </c>
      <c r="M128" s="72">
        <f t="shared" si="7"/>
        <v>0</v>
      </c>
    </row>
    <row r="129" spans="1:13" s="15" customFormat="1" ht="40.5" customHeight="1" thickBot="1" x14ac:dyDescent="0.3">
      <c r="A129" s="116" t="s">
        <v>12</v>
      </c>
      <c r="B129" s="117"/>
      <c r="C129" s="117"/>
      <c r="D129" s="118"/>
      <c r="E129" s="53"/>
      <c r="F129" s="53"/>
      <c r="G129" s="53"/>
      <c r="H129" s="52">
        <f>SUM(H126:H128)</f>
        <v>0</v>
      </c>
      <c r="I129" s="54"/>
      <c r="J129" s="55"/>
      <c r="K129" s="54"/>
      <c r="L129" s="73"/>
      <c r="M129" s="74">
        <f>SUM(M126:M128)</f>
        <v>0</v>
      </c>
    </row>
    <row r="130" spans="1:13" s="15" customFormat="1" ht="40.5" customHeight="1" thickBot="1" x14ac:dyDescent="0.3">
      <c r="A130" s="22"/>
      <c r="B130" s="22"/>
      <c r="C130" s="22"/>
      <c r="D130" s="22"/>
      <c r="E130" s="23"/>
      <c r="F130" s="23"/>
      <c r="G130" s="23"/>
      <c r="H130" s="24"/>
      <c r="I130" s="23"/>
      <c r="J130" s="23"/>
      <c r="K130" s="23"/>
      <c r="L130" s="23"/>
      <c r="M130" s="25"/>
    </row>
    <row r="131" spans="1:13" s="15" customFormat="1" ht="40.5" customHeight="1" thickBot="1" x14ac:dyDescent="0.3">
      <c r="A131" s="100" t="s">
        <v>24</v>
      </c>
      <c r="B131" s="101"/>
      <c r="C131" s="101"/>
      <c r="D131" s="101"/>
      <c r="E131" s="101"/>
      <c r="F131" s="101"/>
      <c r="G131" s="101"/>
      <c r="H131" s="101"/>
      <c r="I131" s="101"/>
      <c r="J131" s="101"/>
      <c r="K131" s="101"/>
      <c r="L131" s="101"/>
      <c r="M131" s="102"/>
    </row>
    <row r="132" spans="1:13" s="15" customFormat="1" ht="40.5" customHeight="1" x14ac:dyDescent="0.25">
      <c r="A132" s="103" t="s">
        <v>7</v>
      </c>
      <c r="B132" s="105" t="s">
        <v>8</v>
      </c>
      <c r="C132" s="106"/>
      <c r="D132" s="107"/>
      <c r="E132" s="111" t="s">
        <v>73</v>
      </c>
      <c r="F132" s="112"/>
      <c r="G132" s="80" t="s">
        <v>74</v>
      </c>
      <c r="H132" s="82" t="s">
        <v>75</v>
      </c>
      <c r="I132" s="84" t="s">
        <v>76</v>
      </c>
      <c r="J132" s="85"/>
      <c r="K132" s="86"/>
      <c r="L132" s="80" t="s">
        <v>77</v>
      </c>
      <c r="M132" s="87" t="s">
        <v>78</v>
      </c>
    </row>
    <row r="133" spans="1:13" s="15" customFormat="1" ht="123" customHeight="1" thickBot="1" x14ac:dyDescent="0.3">
      <c r="A133" s="104"/>
      <c r="B133" s="108"/>
      <c r="C133" s="109"/>
      <c r="D133" s="110"/>
      <c r="E133" s="62" t="s">
        <v>30</v>
      </c>
      <c r="F133" s="62" t="s">
        <v>31</v>
      </c>
      <c r="G133" s="81"/>
      <c r="H133" s="83"/>
      <c r="I133" s="66" t="s">
        <v>79</v>
      </c>
      <c r="J133" s="66" t="s">
        <v>80</v>
      </c>
      <c r="K133" s="66" t="s">
        <v>81</v>
      </c>
      <c r="L133" s="81"/>
      <c r="M133" s="88"/>
    </row>
    <row r="134" spans="1:13" s="15" customFormat="1" ht="19.5" customHeight="1" x14ac:dyDescent="0.25">
      <c r="A134" s="58"/>
      <c r="B134" s="113"/>
      <c r="C134" s="114"/>
      <c r="D134" s="115"/>
      <c r="E134" s="59"/>
      <c r="F134" s="59"/>
      <c r="G134" s="59"/>
      <c r="H134" s="60"/>
      <c r="I134" s="61"/>
      <c r="J134" s="61"/>
      <c r="K134" s="65"/>
      <c r="L134" s="65"/>
      <c r="M134" s="14"/>
    </row>
    <row r="135" spans="1:13" s="15" customFormat="1" ht="40.5" customHeight="1" x14ac:dyDescent="0.25">
      <c r="A135" s="16">
        <v>1</v>
      </c>
      <c r="B135" s="89" t="s">
        <v>27</v>
      </c>
      <c r="C135" s="90"/>
      <c r="D135" s="91"/>
      <c r="E135" s="17">
        <v>2900</v>
      </c>
      <c r="F135" s="17"/>
      <c r="G135" s="17">
        <v>500</v>
      </c>
      <c r="H135" s="51"/>
      <c r="I135" s="68"/>
      <c r="J135" s="68"/>
      <c r="K135" s="68"/>
      <c r="L135" s="68">
        <f>E135*I135+G135*K135</f>
        <v>0</v>
      </c>
      <c r="M135" s="72">
        <f>H135*L135</f>
        <v>0</v>
      </c>
    </row>
    <row r="136" spans="1:13" s="15" customFormat="1" ht="40.5" customHeight="1" x14ac:dyDescent="0.25">
      <c r="A136" s="16">
        <v>2</v>
      </c>
      <c r="B136" s="89" t="s">
        <v>28</v>
      </c>
      <c r="C136" s="90"/>
      <c r="D136" s="91"/>
      <c r="E136" s="17">
        <v>5000</v>
      </c>
      <c r="F136" s="17">
        <v>700</v>
      </c>
      <c r="G136" s="17">
        <v>500</v>
      </c>
      <c r="H136" s="51"/>
      <c r="I136" s="68"/>
      <c r="J136" s="68"/>
      <c r="K136" s="68"/>
      <c r="L136" s="68">
        <f>E136*I136+F136*J136+G136*K136</f>
        <v>0</v>
      </c>
      <c r="M136" s="72">
        <f t="shared" ref="M136:M137" si="8">H136*L136</f>
        <v>0</v>
      </c>
    </row>
    <row r="137" spans="1:13" s="15" customFormat="1" ht="40.5" customHeight="1" thickBot="1" x14ac:dyDescent="0.3">
      <c r="A137" s="16">
        <v>3</v>
      </c>
      <c r="B137" s="89" t="s">
        <v>29</v>
      </c>
      <c r="C137" s="90"/>
      <c r="D137" s="91"/>
      <c r="E137" s="17">
        <v>1800</v>
      </c>
      <c r="F137" s="17"/>
      <c r="G137" s="17">
        <v>500</v>
      </c>
      <c r="H137" s="51"/>
      <c r="I137" s="68"/>
      <c r="J137" s="68"/>
      <c r="K137" s="68"/>
      <c r="L137" s="68">
        <f>E137*I137+G137*K137</f>
        <v>0</v>
      </c>
      <c r="M137" s="72">
        <f t="shared" si="8"/>
        <v>0</v>
      </c>
    </row>
    <row r="138" spans="1:13" s="15" customFormat="1" ht="40.5" customHeight="1" thickBot="1" x14ac:dyDescent="0.3">
      <c r="A138" s="116" t="s">
        <v>12</v>
      </c>
      <c r="B138" s="117"/>
      <c r="C138" s="117"/>
      <c r="D138" s="118"/>
      <c r="E138" s="53"/>
      <c r="F138" s="53"/>
      <c r="G138" s="53"/>
      <c r="H138" s="52">
        <f>SUM(H135:H137)</f>
        <v>0</v>
      </c>
      <c r="I138" s="54"/>
      <c r="J138" s="55"/>
      <c r="K138" s="54"/>
      <c r="L138" s="73"/>
      <c r="M138" s="74">
        <f>SUM(M135:M137)</f>
        <v>0</v>
      </c>
    </row>
    <row r="139" spans="1:13" s="15" customFormat="1" ht="40.5" customHeight="1" thickBot="1" x14ac:dyDescent="0.3">
      <c r="A139" s="35"/>
      <c r="B139" s="36"/>
      <c r="C139" s="36"/>
      <c r="D139" s="36"/>
      <c r="E139" s="36"/>
      <c r="F139" s="36"/>
      <c r="G139" s="36"/>
      <c r="H139" s="24"/>
      <c r="I139" s="25"/>
      <c r="J139" s="25"/>
      <c r="K139" s="25"/>
      <c r="L139" s="25"/>
      <c r="M139" s="25"/>
    </row>
    <row r="140" spans="1:13" s="15" customFormat="1" ht="40.5" customHeight="1" thickBot="1" x14ac:dyDescent="0.3">
      <c r="A140" s="100" t="s">
        <v>46</v>
      </c>
      <c r="B140" s="101"/>
      <c r="C140" s="101"/>
      <c r="D140" s="101"/>
      <c r="E140" s="101"/>
      <c r="F140" s="101"/>
      <c r="G140" s="101"/>
      <c r="H140" s="101"/>
      <c r="I140" s="101"/>
      <c r="J140" s="101"/>
      <c r="K140" s="101"/>
      <c r="L140" s="101"/>
      <c r="M140" s="102"/>
    </row>
    <row r="141" spans="1:13" s="15" customFormat="1" ht="40.5" customHeight="1" x14ac:dyDescent="0.25">
      <c r="A141" s="103" t="s">
        <v>7</v>
      </c>
      <c r="B141" s="105" t="s">
        <v>8</v>
      </c>
      <c r="C141" s="106"/>
      <c r="D141" s="107"/>
      <c r="E141" s="111" t="s">
        <v>73</v>
      </c>
      <c r="F141" s="112"/>
      <c r="G141" s="80" t="s">
        <v>74</v>
      </c>
      <c r="H141" s="82" t="s">
        <v>75</v>
      </c>
      <c r="I141" s="84" t="s">
        <v>76</v>
      </c>
      <c r="J141" s="85"/>
      <c r="K141" s="86"/>
      <c r="L141" s="80" t="s">
        <v>77</v>
      </c>
      <c r="M141" s="87" t="s">
        <v>78</v>
      </c>
    </row>
    <row r="142" spans="1:13" s="15" customFormat="1" ht="126" customHeight="1" thickBot="1" x14ac:dyDescent="0.3">
      <c r="A142" s="104"/>
      <c r="B142" s="108"/>
      <c r="C142" s="109"/>
      <c r="D142" s="110"/>
      <c r="E142" s="62" t="s">
        <v>30</v>
      </c>
      <c r="F142" s="62" t="s">
        <v>31</v>
      </c>
      <c r="G142" s="81"/>
      <c r="H142" s="83"/>
      <c r="I142" s="66" t="s">
        <v>79</v>
      </c>
      <c r="J142" s="66" t="s">
        <v>80</v>
      </c>
      <c r="K142" s="66" t="s">
        <v>81</v>
      </c>
      <c r="L142" s="81"/>
      <c r="M142" s="88"/>
    </row>
    <row r="143" spans="1:13" s="15" customFormat="1" ht="19.5" customHeight="1" x14ac:dyDescent="0.25">
      <c r="A143" s="58"/>
      <c r="B143" s="113"/>
      <c r="C143" s="114"/>
      <c r="D143" s="115"/>
      <c r="E143" s="59"/>
      <c r="F143" s="59"/>
      <c r="G143" s="59"/>
      <c r="H143" s="60"/>
      <c r="I143" s="61"/>
      <c r="J143" s="61"/>
      <c r="K143" s="65"/>
      <c r="L143" s="65"/>
      <c r="M143" s="14"/>
    </row>
    <row r="144" spans="1:13" s="15" customFormat="1" ht="40.5" customHeight="1" x14ac:dyDescent="0.25">
      <c r="A144" s="16">
        <v>1</v>
      </c>
      <c r="B144" s="89" t="s">
        <v>27</v>
      </c>
      <c r="C144" s="90"/>
      <c r="D144" s="91"/>
      <c r="E144" s="17">
        <v>3100</v>
      </c>
      <c r="F144" s="17"/>
      <c r="G144" s="17">
        <v>500</v>
      </c>
      <c r="H144" s="51"/>
      <c r="I144" s="68"/>
      <c r="J144" s="68"/>
      <c r="K144" s="68"/>
      <c r="L144" s="68">
        <f>E144*I144+G144*K144</f>
        <v>0</v>
      </c>
      <c r="M144" s="72">
        <f>H144*L144</f>
        <v>0</v>
      </c>
    </row>
    <row r="145" spans="1:13" s="15" customFormat="1" ht="40.5" customHeight="1" x14ac:dyDescent="0.25">
      <c r="A145" s="16">
        <v>2</v>
      </c>
      <c r="B145" s="89" t="s">
        <v>28</v>
      </c>
      <c r="C145" s="90"/>
      <c r="D145" s="91"/>
      <c r="E145" s="17">
        <v>5400</v>
      </c>
      <c r="F145" s="17">
        <v>700</v>
      </c>
      <c r="G145" s="17">
        <v>500</v>
      </c>
      <c r="H145" s="51"/>
      <c r="I145" s="68"/>
      <c r="J145" s="68"/>
      <c r="K145" s="68"/>
      <c r="L145" s="68">
        <f>E145*I145+F145*J145+G145*K145</f>
        <v>0</v>
      </c>
      <c r="M145" s="72">
        <f t="shared" ref="M145:M147" si="9">H145*L145</f>
        <v>0</v>
      </c>
    </row>
    <row r="146" spans="1:13" s="15" customFormat="1" ht="40.5" customHeight="1" x14ac:dyDescent="0.25">
      <c r="A146" s="16" t="s">
        <v>63</v>
      </c>
      <c r="B146" s="89" t="s">
        <v>28</v>
      </c>
      <c r="C146" s="90"/>
      <c r="D146" s="91"/>
      <c r="E146" s="17">
        <v>5400</v>
      </c>
      <c r="F146" s="17">
        <v>1400</v>
      </c>
      <c r="G146" s="17">
        <v>500</v>
      </c>
      <c r="H146" s="51"/>
      <c r="I146" s="68"/>
      <c r="J146" s="68"/>
      <c r="K146" s="68"/>
      <c r="L146" s="68">
        <f>E146*I146+F146*J146+G146*K146</f>
        <v>0</v>
      </c>
      <c r="M146" s="72">
        <f t="shared" si="9"/>
        <v>0</v>
      </c>
    </row>
    <row r="147" spans="1:13" s="15" customFormat="1" ht="40.5" customHeight="1" thickBot="1" x14ac:dyDescent="0.3">
      <c r="A147" s="16">
        <v>3</v>
      </c>
      <c r="B147" s="89" t="s">
        <v>29</v>
      </c>
      <c r="C147" s="90"/>
      <c r="D147" s="91"/>
      <c r="E147" s="17">
        <v>1800</v>
      </c>
      <c r="F147" s="17"/>
      <c r="G147" s="17">
        <v>500</v>
      </c>
      <c r="H147" s="51"/>
      <c r="I147" s="68"/>
      <c r="J147" s="68"/>
      <c r="K147" s="68"/>
      <c r="L147" s="68">
        <f>E147*I147+G147*K147</f>
        <v>0</v>
      </c>
      <c r="M147" s="72">
        <f t="shared" si="9"/>
        <v>0</v>
      </c>
    </row>
    <row r="148" spans="1:13" s="15" customFormat="1" ht="40.5" customHeight="1" thickBot="1" x14ac:dyDescent="0.3">
      <c r="A148" s="116" t="s">
        <v>12</v>
      </c>
      <c r="B148" s="117"/>
      <c r="C148" s="117"/>
      <c r="D148" s="118"/>
      <c r="E148" s="53"/>
      <c r="F148" s="53"/>
      <c r="G148" s="53"/>
      <c r="H148" s="52">
        <f>SUM(H144:H147)</f>
        <v>0</v>
      </c>
      <c r="I148" s="54"/>
      <c r="J148" s="55"/>
      <c r="K148" s="54"/>
      <c r="L148" s="73"/>
      <c r="M148" s="74">
        <f>SUM(M144:M147)</f>
        <v>0</v>
      </c>
    </row>
    <row r="149" spans="1:13" s="15" customFormat="1" ht="40.5" customHeight="1" thickBot="1" x14ac:dyDescent="0.3">
      <c r="A149" s="21"/>
      <c r="B149" s="22"/>
      <c r="C149" s="22"/>
      <c r="D149" s="22"/>
      <c r="E149" s="23"/>
      <c r="F149" s="23"/>
      <c r="G149" s="23"/>
      <c r="H149" s="24"/>
      <c r="I149" s="23"/>
      <c r="J149" s="23"/>
      <c r="K149" s="23"/>
      <c r="L149" s="23"/>
      <c r="M149" s="25"/>
    </row>
    <row r="150" spans="1:13" s="15" customFormat="1" ht="40.5" customHeight="1" thickBot="1" x14ac:dyDescent="0.3">
      <c r="A150" s="100" t="s">
        <v>47</v>
      </c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  <c r="L150" s="101"/>
      <c r="M150" s="102"/>
    </row>
    <row r="151" spans="1:13" s="15" customFormat="1" ht="40.5" customHeight="1" x14ac:dyDescent="0.25">
      <c r="A151" s="103" t="s">
        <v>7</v>
      </c>
      <c r="B151" s="105" t="s">
        <v>8</v>
      </c>
      <c r="C151" s="106"/>
      <c r="D151" s="107"/>
      <c r="E151" s="111" t="s">
        <v>73</v>
      </c>
      <c r="F151" s="112"/>
      <c r="G151" s="80" t="s">
        <v>74</v>
      </c>
      <c r="H151" s="82" t="s">
        <v>75</v>
      </c>
      <c r="I151" s="84" t="s">
        <v>76</v>
      </c>
      <c r="J151" s="85"/>
      <c r="K151" s="86"/>
      <c r="L151" s="80" t="s">
        <v>77</v>
      </c>
      <c r="M151" s="87" t="s">
        <v>78</v>
      </c>
    </row>
    <row r="152" spans="1:13" s="15" customFormat="1" ht="132" customHeight="1" thickBot="1" x14ac:dyDescent="0.3">
      <c r="A152" s="104"/>
      <c r="B152" s="108"/>
      <c r="C152" s="109"/>
      <c r="D152" s="110"/>
      <c r="E152" s="62" t="s">
        <v>30</v>
      </c>
      <c r="F152" s="62" t="s">
        <v>31</v>
      </c>
      <c r="G152" s="81"/>
      <c r="H152" s="83"/>
      <c r="I152" s="66" t="s">
        <v>79</v>
      </c>
      <c r="J152" s="66" t="s">
        <v>80</v>
      </c>
      <c r="K152" s="66" t="s">
        <v>81</v>
      </c>
      <c r="L152" s="81"/>
      <c r="M152" s="88"/>
    </row>
    <row r="153" spans="1:13" s="15" customFormat="1" ht="21" customHeight="1" x14ac:dyDescent="0.25">
      <c r="A153" s="58"/>
      <c r="B153" s="113"/>
      <c r="C153" s="114"/>
      <c r="D153" s="115"/>
      <c r="E153" s="59"/>
      <c r="F153" s="59"/>
      <c r="G153" s="59"/>
      <c r="H153" s="60"/>
      <c r="I153" s="61"/>
      <c r="J153" s="61"/>
      <c r="K153" s="65"/>
      <c r="L153" s="65"/>
      <c r="M153" s="14"/>
    </row>
    <row r="154" spans="1:13" s="15" customFormat="1" ht="40.5" customHeight="1" x14ac:dyDescent="0.25">
      <c r="A154" s="16">
        <v>1</v>
      </c>
      <c r="B154" s="89" t="s">
        <v>27</v>
      </c>
      <c r="C154" s="90"/>
      <c r="D154" s="91"/>
      <c r="E154" s="17">
        <v>3300</v>
      </c>
      <c r="F154" s="17"/>
      <c r="G154" s="17">
        <v>500</v>
      </c>
      <c r="H154" s="51"/>
      <c r="I154" s="68"/>
      <c r="J154" s="68"/>
      <c r="K154" s="68"/>
      <c r="L154" s="68">
        <f>E154*I154+G154*K154</f>
        <v>0</v>
      </c>
      <c r="M154" s="72">
        <f>H154*L154</f>
        <v>0</v>
      </c>
    </row>
    <row r="155" spans="1:13" s="15" customFormat="1" ht="40.5" customHeight="1" x14ac:dyDescent="0.25">
      <c r="A155" s="16">
        <v>2</v>
      </c>
      <c r="B155" s="89" t="s">
        <v>28</v>
      </c>
      <c r="C155" s="90"/>
      <c r="D155" s="91"/>
      <c r="E155" s="17">
        <v>5800</v>
      </c>
      <c r="F155" s="17">
        <v>700</v>
      </c>
      <c r="G155" s="17">
        <v>500</v>
      </c>
      <c r="H155" s="51"/>
      <c r="I155" s="68"/>
      <c r="J155" s="68"/>
      <c r="K155" s="68"/>
      <c r="L155" s="68">
        <f>E155*I155+F155*J155+G155*K155</f>
        <v>0</v>
      </c>
      <c r="M155" s="72">
        <f t="shared" ref="M155:M156" si="10">H155*L155</f>
        <v>0</v>
      </c>
    </row>
    <row r="156" spans="1:13" s="15" customFormat="1" ht="40.5" customHeight="1" thickBot="1" x14ac:dyDescent="0.3">
      <c r="A156" s="16">
        <v>3</v>
      </c>
      <c r="B156" s="89" t="s">
        <v>29</v>
      </c>
      <c r="C156" s="90"/>
      <c r="D156" s="91"/>
      <c r="E156" s="17">
        <v>1800</v>
      </c>
      <c r="F156" s="17"/>
      <c r="G156" s="17">
        <v>500</v>
      </c>
      <c r="H156" s="51"/>
      <c r="I156" s="68"/>
      <c r="J156" s="68"/>
      <c r="K156" s="68"/>
      <c r="L156" s="68">
        <f>E156*I156+G156*K156</f>
        <v>0</v>
      </c>
      <c r="M156" s="72">
        <f t="shared" si="10"/>
        <v>0</v>
      </c>
    </row>
    <row r="157" spans="1:13" s="15" customFormat="1" ht="40.5" customHeight="1" thickBot="1" x14ac:dyDescent="0.3">
      <c r="A157" s="116" t="s">
        <v>12</v>
      </c>
      <c r="B157" s="117"/>
      <c r="C157" s="117"/>
      <c r="D157" s="118"/>
      <c r="E157" s="53"/>
      <c r="F157" s="53"/>
      <c r="G157" s="53"/>
      <c r="H157" s="52">
        <f>SUM(H154:H156)</f>
        <v>0</v>
      </c>
      <c r="I157" s="54"/>
      <c r="J157" s="55"/>
      <c r="K157" s="54"/>
      <c r="L157" s="73"/>
      <c r="M157" s="74">
        <f>SUM(M154:M156)</f>
        <v>0</v>
      </c>
    </row>
    <row r="158" spans="1:13" s="15" customFormat="1" ht="40.5" customHeight="1" thickBot="1" x14ac:dyDescent="0.3">
      <c r="A158" s="22"/>
      <c r="B158" s="22"/>
      <c r="C158" s="22"/>
      <c r="D158" s="22"/>
      <c r="E158" s="23"/>
      <c r="F158" s="23"/>
      <c r="G158" s="23"/>
      <c r="H158" s="24"/>
      <c r="I158" s="23"/>
      <c r="J158" s="23"/>
      <c r="K158" s="23"/>
      <c r="L158" s="23"/>
      <c r="M158" s="25"/>
    </row>
    <row r="159" spans="1:13" s="15" customFormat="1" ht="40.5" customHeight="1" thickBot="1" x14ac:dyDescent="0.3">
      <c r="A159" s="100" t="s">
        <v>48</v>
      </c>
      <c r="B159" s="101"/>
      <c r="C159" s="101"/>
      <c r="D159" s="101"/>
      <c r="E159" s="101"/>
      <c r="F159" s="101"/>
      <c r="G159" s="101"/>
      <c r="H159" s="101"/>
      <c r="I159" s="101"/>
      <c r="J159" s="101"/>
      <c r="K159" s="101"/>
      <c r="L159" s="101"/>
      <c r="M159" s="102"/>
    </row>
    <row r="160" spans="1:13" s="15" customFormat="1" ht="40.5" customHeight="1" x14ac:dyDescent="0.25">
      <c r="A160" s="103" t="s">
        <v>7</v>
      </c>
      <c r="B160" s="105" t="s">
        <v>8</v>
      </c>
      <c r="C160" s="106"/>
      <c r="D160" s="107"/>
      <c r="E160" s="111" t="s">
        <v>73</v>
      </c>
      <c r="F160" s="112"/>
      <c r="G160" s="80" t="s">
        <v>74</v>
      </c>
      <c r="H160" s="82" t="s">
        <v>75</v>
      </c>
      <c r="I160" s="84" t="s">
        <v>76</v>
      </c>
      <c r="J160" s="85"/>
      <c r="K160" s="86"/>
      <c r="L160" s="80" t="s">
        <v>77</v>
      </c>
      <c r="M160" s="87" t="s">
        <v>78</v>
      </c>
    </row>
    <row r="161" spans="1:13" s="15" customFormat="1" ht="120" customHeight="1" thickBot="1" x14ac:dyDescent="0.3">
      <c r="A161" s="104"/>
      <c r="B161" s="108"/>
      <c r="C161" s="109"/>
      <c r="D161" s="110"/>
      <c r="E161" s="62" t="s">
        <v>30</v>
      </c>
      <c r="F161" s="62" t="s">
        <v>31</v>
      </c>
      <c r="G161" s="81"/>
      <c r="H161" s="83"/>
      <c r="I161" s="66" t="s">
        <v>79</v>
      </c>
      <c r="J161" s="66" t="s">
        <v>80</v>
      </c>
      <c r="K161" s="66" t="s">
        <v>81</v>
      </c>
      <c r="L161" s="81"/>
      <c r="M161" s="88"/>
    </row>
    <row r="162" spans="1:13" s="15" customFormat="1" ht="19.5" customHeight="1" x14ac:dyDescent="0.25">
      <c r="A162" s="58"/>
      <c r="B162" s="113"/>
      <c r="C162" s="114"/>
      <c r="D162" s="115"/>
      <c r="E162" s="59"/>
      <c r="F162" s="59"/>
      <c r="G162" s="59"/>
      <c r="H162" s="60"/>
      <c r="I162" s="61"/>
      <c r="J162" s="61"/>
      <c r="K162" s="65"/>
      <c r="L162" s="65"/>
      <c r="M162" s="14"/>
    </row>
    <row r="163" spans="1:13" s="15" customFormat="1" ht="40.5" customHeight="1" x14ac:dyDescent="0.25">
      <c r="A163" s="16">
        <v>1</v>
      </c>
      <c r="B163" s="89" t="s">
        <v>27</v>
      </c>
      <c r="C163" s="90"/>
      <c r="D163" s="91"/>
      <c r="E163" s="17">
        <v>3300</v>
      </c>
      <c r="F163" s="17"/>
      <c r="G163" s="17">
        <v>500</v>
      </c>
      <c r="H163" s="51"/>
      <c r="I163" s="68"/>
      <c r="J163" s="68"/>
      <c r="K163" s="68"/>
      <c r="L163" s="68">
        <f>E163*I163+G163*K163</f>
        <v>0</v>
      </c>
      <c r="M163" s="72">
        <f>H163*L163</f>
        <v>0</v>
      </c>
    </row>
    <row r="164" spans="1:13" s="15" customFormat="1" ht="40.5" customHeight="1" x14ac:dyDescent="0.25">
      <c r="A164" s="16">
        <v>2</v>
      </c>
      <c r="B164" s="89" t="s">
        <v>28</v>
      </c>
      <c r="C164" s="90"/>
      <c r="D164" s="91"/>
      <c r="E164" s="17">
        <v>5800</v>
      </c>
      <c r="F164" s="17">
        <v>700</v>
      </c>
      <c r="G164" s="17">
        <v>500</v>
      </c>
      <c r="H164" s="51"/>
      <c r="I164" s="68"/>
      <c r="J164" s="68"/>
      <c r="K164" s="68"/>
      <c r="L164" s="68">
        <f>E164*I164+F164*J164+G164*K164</f>
        <v>0</v>
      </c>
      <c r="M164" s="72">
        <f t="shared" ref="M164:M165" si="11">H164*L164</f>
        <v>0</v>
      </c>
    </row>
    <row r="165" spans="1:13" s="15" customFormat="1" ht="40.5" customHeight="1" thickBot="1" x14ac:dyDescent="0.3">
      <c r="A165" s="16">
        <v>3</v>
      </c>
      <c r="B165" s="89" t="s">
        <v>29</v>
      </c>
      <c r="C165" s="90"/>
      <c r="D165" s="91"/>
      <c r="E165" s="17">
        <v>1800</v>
      </c>
      <c r="F165" s="17"/>
      <c r="G165" s="17">
        <v>500</v>
      </c>
      <c r="H165" s="51"/>
      <c r="I165" s="68"/>
      <c r="J165" s="68"/>
      <c r="K165" s="68"/>
      <c r="L165" s="68">
        <f>E165*I165+G165*K165</f>
        <v>0</v>
      </c>
      <c r="M165" s="72">
        <f t="shared" si="11"/>
        <v>0</v>
      </c>
    </row>
    <row r="166" spans="1:13" s="15" customFormat="1" ht="40.5" customHeight="1" thickBot="1" x14ac:dyDescent="0.3">
      <c r="A166" s="116" t="s">
        <v>12</v>
      </c>
      <c r="B166" s="117"/>
      <c r="C166" s="117"/>
      <c r="D166" s="118"/>
      <c r="E166" s="53"/>
      <c r="F166" s="53"/>
      <c r="G166" s="53"/>
      <c r="H166" s="52">
        <f>SUM(H163:H165)</f>
        <v>0</v>
      </c>
      <c r="I166" s="54"/>
      <c r="J166" s="55"/>
      <c r="K166" s="54"/>
      <c r="L166" s="73"/>
      <c r="M166" s="74">
        <f>SUM(M163:M165)</f>
        <v>0</v>
      </c>
    </row>
    <row r="167" spans="1:13" s="15" customFormat="1" ht="40.5" customHeight="1" thickBot="1" x14ac:dyDescent="0.3">
      <c r="A167" s="22"/>
      <c r="B167" s="22"/>
      <c r="C167" s="22"/>
      <c r="D167" s="22"/>
      <c r="E167" s="23"/>
      <c r="F167" s="23"/>
      <c r="G167" s="23"/>
      <c r="H167" s="24"/>
      <c r="I167" s="23"/>
      <c r="J167" s="23"/>
      <c r="K167" s="23"/>
      <c r="L167" s="23"/>
      <c r="M167" s="25"/>
    </row>
    <row r="168" spans="1:13" s="15" customFormat="1" ht="40.5" customHeight="1" thickBot="1" x14ac:dyDescent="0.3">
      <c r="A168" s="100" t="s">
        <v>49</v>
      </c>
      <c r="B168" s="101"/>
      <c r="C168" s="101"/>
      <c r="D168" s="101"/>
      <c r="E168" s="101"/>
      <c r="F168" s="101"/>
      <c r="G168" s="101"/>
      <c r="H168" s="101"/>
      <c r="I168" s="101"/>
      <c r="J168" s="101"/>
      <c r="K168" s="101"/>
      <c r="L168" s="101"/>
      <c r="M168" s="102"/>
    </row>
    <row r="169" spans="1:13" s="15" customFormat="1" ht="40.5" customHeight="1" x14ac:dyDescent="0.25">
      <c r="A169" s="103" t="s">
        <v>7</v>
      </c>
      <c r="B169" s="105" t="s">
        <v>8</v>
      </c>
      <c r="C169" s="106"/>
      <c r="D169" s="107"/>
      <c r="E169" s="111" t="s">
        <v>73</v>
      </c>
      <c r="F169" s="112"/>
      <c r="G169" s="80" t="s">
        <v>74</v>
      </c>
      <c r="H169" s="82" t="s">
        <v>75</v>
      </c>
      <c r="I169" s="84" t="s">
        <v>76</v>
      </c>
      <c r="J169" s="85"/>
      <c r="K169" s="86"/>
      <c r="L169" s="80" t="s">
        <v>77</v>
      </c>
      <c r="M169" s="87" t="s">
        <v>78</v>
      </c>
    </row>
    <row r="170" spans="1:13" s="15" customFormat="1" ht="131.25" customHeight="1" thickBot="1" x14ac:dyDescent="0.3">
      <c r="A170" s="104"/>
      <c r="B170" s="108"/>
      <c r="C170" s="109"/>
      <c r="D170" s="110"/>
      <c r="E170" s="62" t="s">
        <v>30</v>
      </c>
      <c r="F170" s="62" t="s">
        <v>31</v>
      </c>
      <c r="G170" s="81"/>
      <c r="H170" s="83"/>
      <c r="I170" s="66" t="s">
        <v>79</v>
      </c>
      <c r="J170" s="66" t="s">
        <v>80</v>
      </c>
      <c r="K170" s="66" t="s">
        <v>81</v>
      </c>
      <c r="L170" s="81"/>
      <c r="M170" s="88"/>
    </row>
    <row r="171" spans="1:13" s="15" customFormat="1" ht="22.5" customHeight="1" x14ac:dyDescent="0.25">
      <c r="A171" s="58"/>
      <c r="B171" s="113"/>
      <c r="C171" s="114"/>
      <c r="D171" s="115"/>
      <c r="E171" s="59"/>
      <c r="F171" s="59"/>
      <c r="G171" s="59"/>
      <c r="H171" s="60"/>
      <c r="I171" s="61"/>
      <c r="J171" s="61"/>
      <c r="K171" s="65"/>
      <c r="L171" s="65"/>
      <c r="M171" s="14"/>
    </row>
    <row r="172" spans="1:13" s="15" customFormat="1" ht="40.5" customHeight="1" x14ac:dyDescent="0.25">
      <c r="A172" s="16">
        <v>1</v>
      </c>
      <c r="B172" s="89" t="s">
        <v>27</v>
      </c>
      <c r="C172" s="90"/>
      <c r="D172" s="91"/>
      <c r="E172" s="17">
        <v>3100</v>
      </c>
      <c r="F172" s="17"/>
      <c r="G172" s="17">
        <v>500</v>
      </c>
      <c r="H172" s="51"/>
      <c r="I172" s="68"/>
      <c r="J172" s="68"/>
      <c r="K172" s="68"/>
      <c r="L172" s="68">
        <f>E172*I172+G172*K172</f>
        <v>0</v>
      </c>
      <c r="M172" s="72">
        <f>H172*L172</f>
        <v>0</v>
      </c>
    </row>
    <row r="173" spans="1:13" s="15" customFormat="1" ht="40.5" customHeight="1" x14ac:dyDescent="0.25">
      <c r="A173" s="16">
        <v>2</v>
      </c>
      <c r="B173" s="89" t="s">
        <v>28</v>
      </c>
      <c r="C173" s="90"/>
      <c r="D173" s="91"/>
      <c r="E173" s="17">
        <v>5400</v>
      </c>
      <c r="F173" s="17">
        <v>700</v>
      </c>
      <c r="G173" s="17">
        <v>500</v>
      </c>
      <c r="H173" s="51"/>
      <c r="I173" s="68"/>
      <c r="J173" s="68"/>
      <c r="K173" s="68"/>
      <c r="L173" s="68">
        <f>E173*I173+F173*J173+G173*K173</f>
        <v>0</v>
      </c>
      <c r="M173" s="72">
        <f t="shared" ref="M173:M174" si="12">H173*L173</f>
        <v>0</v>
      </c>
    </row>
    <row r="174" spans="1:13" s="15" customFormat="1" ht="40.5" customHeight="1" thickBot="1" x14ac:dyDescent="0.3">
      <c r="A174" s="16">
        <v>3</v>
      </c>
      <c r="B174" s="89" t="s">
        <v>29</v>
      </c>
      <c r="C174" s="90"/>
      <c r="D174" s="91"/>
      <c r="E174" s="17">
        <v>1800</v>
      </c>
      <c r="F174" s="17"/>
      <c r="G174" s="17">
        <v>500</v>
      </c>
      <c r="H174" s="51"/>
      <c r="I174" s="68"/>
      <c r="J174" s="68"/>
      <c r="K174" s="68"/>
      <c r="L174" s="68">
        <f>E174*I174+G174*K174</f>
        <v>0</v>
      </c>
      <c r="M174" s="72">
        <f t="shared" si="12"/>
        <v>0</v>
      </c>
    </row>
    <row r="175" spans="1:13" s="15" customFormat="1" ht="40.5" customHeight="1" thickBot="1" x14ac:dyDescent="0.3">
      <c r="A175" s="116" t="s">
        <v>12</v>
      </c>
      <c r="B175" s="117"/>
      <c r="C175" s="117"/>
      <c r="D175" s="118"/>
      <c r="E175" s="53"/>
      <c r="F175" s="53"/>
      <c r="G175" s="53"/>
      <c r="H175" s="52">
        <f>SUM(H172:H174)</f>
        <v>0</v>
      </c>
      <c r="I175" s="54"/>
      <c r="J175" s="55"/>
      <c r="K175" s="54"/>
      <c r="L175" s="73"/>
      <c r="M175" s="74">
        <f>SUM(M172:M174)</f>
        <v>0</v>
      </c>
    </row>
    <row r="176" spans="1:13" s="15" customFormat="1" ht="40.5" customHeight="1" thickBot="1" x14ac:dyDescent="0.3">
      <c r="A176" s="22"/>
      <c r="B176" s="22"/>
      <c r="C176" s="22"/>
      <c r="D176" s="22"/>
      <c r="E176" s="23"/>
      <c r="F176" s="23"/>
      <c r="G176" s="23"/>
      <c r="H176" s="24"/>
      <c r="I176" s="23"/>
      <c r="J176" s="23"/>
      <c r="K176" s="23"/>
      <c r="L176" s="23"/>
      <c r="M176" s="25"/>
    </row>
    <row r="177" spans="1:13" s="15" customFormat="1" ht="40.5" customHeight="1" thickBot="1" x14ac:dyDescent="0.3">
      <c r="A177" s="100" t="s">
        <v>50</v>
      </c>
      <c r="B177" s="101"/>
      <c r="C177" s="101"/>
      <c r="D177" s="101"/>
      <c r="E177" s="101"/>
      <c r="F177" s="101"/>
      <c r="G177" s="101"/>
      <c r="H177" s="101"/>
      <c r="I177" s="101"/>
      <c r="J177" s="101"/>
      <c r="K177" s="101"/>
      <c r="L177" s="101"/>
      <c r="M177" s="102"/>
    </row>
    <row r="178" spans="1:13" s="15" customFormat="1" ht="40.5" customHeight="1" x14ac:dyDescent="0.25">
      <c r="A178" s="103" t="s">
        <v>7</v>
      </c>
      <c r="B178" s="105" t="s">
        <v>8</v>
      </c>
      <c r="C178" s="106"/>
      <c r="D178" s="107"/>
      <c r="E178" s="111" t="s">
        <v>73</v>
      </c>
      <c r="F178" s="112"/>
      <c r="G178" s="80" t="s">
        <v>74</v>
      </c>
      <c r="H178" s="82" t="s">
        <v>75</v>
      </c>
      <c r="I178" s="84" t="s">
        <v>76</v>
      </c>
      <c r="J178" s="85"/>
      <c r="K178" s="86"/>
      <c r="L178" s="80" t="s">
        <v>77</v>
      </c>
      <c r="M178" s="87" t="s">
        <v>78</v>
      </c>
    </row>
    <row r="179" spans="1:13" s="15" customFormat="1" ht="144" customHeight="1" thickBot="1" x14ac:dyDescent="0.3">
      <c r="A179" s="104"/>
      <c r="B179" s="108"/>
      <c r="C179" s="109"/>
      <c r="D179" s="110"/>
      <c r="E179" s="62" t="s">
        <v>30</v>
      </c>
      <c r="F179" s="62" t="s">
        <v>31</v>
      </c>
      <c r="G179" s="81"/>
      <c r="H179" s="83"/>
      <c r="I179" s="66" t="s">
        <v>79</v>
      </c>
      <c r="J179" s="66" t="s">
        <v>80</v>
      </c>
      <c r="K179" s="66" t="s">
        <v>81</v>
      </c>
      <c r="L179" s="81"/>
      <c r="M179" s="88"/>
    </row>
    <row r="180" spans="1:13" s="15" customFormat="1" ht="22.5" customHeight="1" x14ac:dyDescent="0.25">
      <c r="A180" s="58"/>
      <c r="B180" s="113"/>
      <c r="C180" s="114"/>
      <c r="D180" s="115"/>
      <c r="E180" s="59"/>
      <c r="F180" s="59"/>
      <c r="G180" s="59"/>
      <c r="H180" s="60"/>
      <c r="I180" s="61"/>
      <c r="J180" s="61"/>
      <c r="K180" s="65"/>
      <c r="L180" s="65"/>
      <c r="M180" s="14"/>
    </row>
    <row r="181" spans="1:13" s="15" customFormat="1" ht="40.5" customHeight="1" x14ac:dyDescent="0.25">
      <c r="A181" s="16">
        <v>1</v>
      </c>
      <c r="B181" s="89" t="s">
        <v>27</v>
      </c>
      <c r="C181" s="90"/>
      <c r="D181" s="91"/>
      <c r="E181" s="17">
        <v>3300</v>
      </c>
      <c r="F181" s="17"/>
      <c r="G181" s="17">
        <v>500</v>
      </c>
      <c r="H181" s="51"/>
      <c r="I181" s="68"/>
      <c r="J181" s="68"/>
      <c r="K181" s="68"/>
      <c r="L181" s="68">
        <f>E181*I181+G181*K181</f>
        <v>0</v>
      </c>
      <c r="M181" s="72">
        <f>H181*L181</f>
        <v>0</v>
      </c>
    </row>
    <row r="182" spans="1:13" s="15" customFormat="1" ht="40.5" customHeight="1" x14ac:dyDescent="0.25">
      <c r="A182" s="16">
        <v>2</v>
      </c>
      <c r="B182" s="89" t="s">
        <v>28</v>
      </c>
      <c r="C182" s="90"/>
      <c r="D182" s="91"/>
      <c r="E182" s="17">
        <v>5800</v>
      </c>
      <c r="F182" s="17">
        <v>700</v>
      </c>
      <c r="G182" s="17">
        <v>500</v>
      </c>
      <c r="H182" s="51"/>
      <c r="I182" s="68"/>
      <c r="J182" s="68"/>
      <c r="K182" s="68"/>
      <c r="L182" s="68">
        <f>E182*I182+F182*J182+G182*K182</f>
        <v>0</v>
      </c>
      <c r="M182" s="72">
        <f t="shared" ref="M182:M184" si="13">H182*L182</f>
        <v>0</v>
      </c>
    </row>
    <row r="183" spans="1:13" s="15" customFormat="1" ht="40.5" customHeight="1" x14ac:dyDescent="0.25">
      <c r="A183" s="16" t="s">
        <v>63</v>
      </c>
      <c r="B183" s="89" t="s">
        <v>28</v>
      </c>
      <c r="C183" s="90"/>
      <c r="D183" s="91"/>
      <c r="E183" s="17">
        <v>5800</v>
      </c>
      <c r="F183" s="17">
        <v>1400</v>
      </c>
      <c r="G183" s="17">
        <v>500</v>
      </c>
      <c r="H183" s="51"/>
      <c r="I183" s="68"/>
      <c r="J183" s="68"/>
      <c r="K183" s="68"/>
      <c r="L183" s="68">
        <f>E183*I183+F183*J183+G183*K183</f>
        <v>0</v>
      </c>
      <c r="M183" s="72">
        <f t="shared" si="13"/>
        <v>0</v>
      </c>
    </row>
    <row r="184" spans="1:13" s="15" customFormat="1" ht="40.5" customHeight="1" thickBot="1" x14ac:dyDescent="0.3">
      <c r="A184" s="16">
        <v>3</v>
      </c>
      <c r="B184" s="89" t="s">
        <v>29</v>
      </c>
      <c r="C184" s="90"/>
      <c r="D184" s="91"/>
      <c r="E184" s="17">
        <v>1800</v>
      </c>
      <c r="F184" s="17"/>
      <c r="G184" s="17">
        <v>500</v>
      </c>
      <c r="H184" s="51"/>
      <c r="I184" s="68"/>
      <c r="J184" s="68"/>
      <c r="K184" s="68"/>
      <c r="L184" s="68">
        <f>E184*I184+G184*K184</f>
        <v>0</v>
      </c>
      <c r="M184" s="72">
        <f t="shared" si="13"/>
        <v>0</v>
      </c>
    </row>
    <row r="185" spans="1:13" s="15" customFormat="1" ht="40.5" customHeight="1" thickBot="1" x14ac:dyDescent="0.3">
      <c r="A185" s="116" t="s">
        <v>12</v>
      </c>
      <c r="B185" s="117"/>
      <c r="C185" s="117"/>
      <c r="D185" s="118"/>
      <c r="E185" s="53"/>
      <c r="F185" s="53"/>
      <c r="G185" s="53"/>
      <c r="H185" s="52">
        <f>SUM(H181:H184)</f>
        <v>0</v>
      </c>
      <c r="I185" s="54"/>
      <c r="J185" s="55"/>
      <c r="K185" s="54"/>
      <c r="L185" s="73"/>
      <c r="M185" s="74">
        <f>SUM(M181:M184)</f>
        <v>0</v>
      </c>
    </row>
    <row r="186" spans="1:13" s="15" customFormat="1" ht="40.5" customHeight="1" thickBot="1" x14ac:dyDescent="0.3">
      <c r="A186" s="35"/>
      <c r="B186" s="36"/>
      <c r="C186" s="36"/>
      <c r="D186" s="36"/>
      <c r="E186" s="36"/>
      <c r="F186" s="36"/>
      <c r="G186" s="36"/>
      <c r="H186" s="24"/>
      <c r="I186" s="25"/>
      <c r="J186" s="25"/>
      <c r="K186" s="25"/>
      <c r="L186" s="25"/>
      <c r="M186" s="25"/>
    </row>
    <row r="187" spans="1:13" s="15" customFormat="1" ht="40.5" customHeight="1" thickBot="1" x14ac:dyDescent="0.3">
      <c r="A187" s="100" t="s">
        <v>54</v>
      </c>
      <c r="B187" s="101"/>
      <c r="C187" s="101"/>
      <c r="D187" s="101"/>
      <c r="E187" s="101"/>
      <c r="F187" s="101"/>
      <c r="G187" s="101"/>
      <c r="H187" s="101"/>
      <c r="I187" s="101"/>
      <c r="J187" s="101"/>
      <c r="K187" s="101"/>
      <c r="L187" s="101"/>
      <c r="M187" s="102"/>
    </row>
    <row r="188" spans="1:13" s="15" customFormat="1" ht="40.5" customHeight="1" x14ac:dyDescent="0.25">
      <c r="A188" s="103" t="s">
        <v>7</v>
      </c>
      <c r="B188" s="105" t="s">
        <v>8</v>
      </c>
      <c r="C188" s="106"/>
      <c r="D188" s="107"/>
      <c r="E188" s="111" t="s">
        <v>73</v>
      </c>
      <c r="F188" s="112"/>
      <c r="G188" s="80" t="s">
        <v>74</v>
      </c>
      <c r="H188" s="82" t="s">
        <v>75</v>
      </c>
      <c r="I188" s="84" t="s">
        <v>76</v>
      </c>
      <c r="J188" s="85"/>
      <c r="K188" s="86"/>
      <c r="L188" s="80" t="s">
        <v>77</v>
      </c>
      <c r="M188" s="87" t="s">
        <v>78</v>
      </c>
    </row>
    <row r="189" spans="1:13" s="15" customFormat="1" ht="131.25" customHeight="1" thickBot="1" x14ac:dyDescent="0.3">
      <c r="A189" s="104"/>
      <c r="B189" s="108"/>
      <c r="C189" s="109"/>
      <c r="D189" s="110"/>
      <c r="E189" s="62" t="s">
        <v>30</v>
      </c>
      <c r="F189" s="62" t="s">
        <v>31</v>
      </c>
      <c r="G189" s="81"/>
      <c r="H189" s="83"/>
      <c r="I189" s="66" t="s">
        <v>79</v>
      </c>
      <c r="J189" s="66" t="s">
        <v>80</v>
      </c>
      <c r="K189" s="66" t="s">
        <v>81</v>
      </c>
      <c r="L189" s="81"/>
      <c r="M189" s="88"/>
    </row>
    <row r="190" spans="1:13" s="15" customFormat="1" ht="22.5" customHeight="1" x14ac:dyDescent="0.25">
      <c r="A190" s="58"/>
      <c r="B190" s="113"/>
      <c r="C190" s="114"/>
      <c r="D190" s="115"/>
      <c r="E190" s="59"/>
      <c r="F190" s="59"/>
      <c r="G190" s="59"/>
      <c r="H190" s="60"/>
      <c r="I190" s="61"/>
      <c r="J190" s="61"/>
      <c r="K190" s="65"/>
      <c r="L190" s="65"/>
      <c r="M190" s="14"/>
    </row>
    <row r="191" spans="1:13" s="15" customFormat="1" ht="40.5" customHeight="1" x14ac:dyDescent="0.25">
      <c r="A191" s="16">
        <v>1</v>
      </c>
      <c r="B191" s="89" t="s">
        <v>27</v>
      </c>
      <c r="C191" s="90"/>
      <c r="D191" s="91"/>
      <c r="E191" s="17">
        <v>2900</v>
      </c>
      <c r="F191" s="17"/>
      <c r="G191" s="17">
        <v>500</v>
      </c>
      <c r="H191" s="51"/>
      <c r="I191" s="68"/>
      <c r="J191" s="68"/>
      <c r="K191" s="68"/>
      <c r="L191" s="68">
        <f>E191*I191+G191*K191</f>
        <v>0</v>
      </c>
      <c r="M191" s="72">
        <f>H191*L191</f>
        <v>0</v>
      </c>
    </row>
    <row r="192" spans="1:13" s="15" customFormat="1" ht="40.5" customHeight="1" x14ac:dyDescent="0.25">
      <c r="A192" s="16">
        <v>2</v>
      </c>
      <c r="B192" s="89" t="s">
        <v>28</v>
      </c>
      <c r="C192" s="90"/>
      <c r="D192" s="91"/>
      <c r="E192" s="17">
        <v>5000</v>
      </c>
      <c r="F192" s="17">
        <v>700</v>
      </c>
      <c r="G192" s="17">
        <v>500</v>
      </c>
      <c r="H192" s="51"/>
      <c r="I192" s="68"/>
      <c r="J192" s="68"/>
      <c r="K192" s="68"/>
      <c r="L192" s="68">
        <f>E192*I192+F192*J192+G192*K192</f>
        <v>0</v>
      </c>
      <c r="M192" s="72">
        <f t="shared" ref="M192:M193" si="14">H192*L192</f>
        <v>0</v>
      </c>
    </row>
    <row r="193" spans="1:13" s="15" customFormat="1" ht="40.5" customHeight="1" thickBot="1" x14ac:dyDescent="0.3">
      <c r="A193" s="16">
        <v>3</v>
      </c>
      <c r="B193" s="89" t="s">
        <v>29</v>
      </c>
      <c r="C193" s="90"/>
      <c r="D193" s="91"/>
      <c r="E193" s="17">
        <v>1800</v>
      </c>
      <c r="F193" s="17"/>
      <c r="G193" s="17">
        <v>500</v>
      </c>
      <c r="H193" s="51"/>
      <c r="I193" s="68"/>
      <c r="J193" s="68"/>
      <c r="K193" s="68"/>
      <c r="L193" s="68">
        <f>E193*I193+G193*K193</f>
        <v>0</v>
      </c>
      <c r="M193" s="72">
        <f t="shared" si="14"/>
        <v>0</v>
      </c>
    </row>
    <row r="194" spans="1:13" s="15" customFormat="1" ht="40.5" customHeight="1" thickBot="1" x14ac:dyDescent="0.3">
      <c r="A194" s="116" t="s">
        <v>12</v>
      </c>
      <c r="B194" s="117"/>
      <c r="C194" s="117"/>
      <c r="D194" s="118"/>
      <c r="E194" s="53"/>
      <c r="F194" s="53"/>
      <c r="G194" s="53"/>
      <c r="H194" s="52">
        <f>SUM(H191:H193)</f>
        <v>0</v>
      </c>
      <c r="I194" s="54"/>
      <c r="J194" s="55"/>
      <c r="K194" s="54"/>
      <c r="L194" s="73"/>
      <c r="M194" s="74">
        <f>SUM(M191:M193)</f>
        <v>0</v>
      </c>
    </row>
    <row r="195" spans="1:13" s="15" customFormat="1" ht="40.5" customHeight="1" thickBot="1" x14ac:dyDescent="0.3">
      <c r="A195" s="21"/>
      <c r="B195" s="22"/>
      <c r="C195" s="22"/>
      <c r="D195" s="22"/>
      <c r="E195" s="23"/>
      <c r="F195" s="23"/>
      <c r="G195" s="23"/>
      <c r="H195" s="24"/>
      <c r="I195" s="23"/>
      <c r="J195" s="23"/>
      <c r="K195" s="23"/>
      <c r="L195" s="23"/>
      <c r="M195" s="25"/>
    </row>
    <row r="196" spans="1:13" s="15" customFormat="1" ht="40.5" customHeight="1" thickBot="1" x14ac:dyDescent="0.3">
      <c r="A196" s="100" t="s">
        <v>55</v>
      </c>
      <c r="B196" s="101"/>
      <c r="C196" s="101"/>
      <c r="D196" s="101"/>
      <c r="E196" s="101"/>
      <c r="F196" s="101"/>
      <c r="G196" s="101"/>
      <c r="H196" s="101"/>
      <c r="I196" s="101"/>
      <c r="J196" s="101"/>
      <c r="K196" s="101"/>
      <c r="L196" s="101"/>
      <c r="M196" s="102"/>
    </row>
    <row r="197" spans="1:13" s="15" customFormat="1" ht="40.5" customHeight="1" x14ac:dyDescent="0.25">
      <c r="A197" s="103" t="s">
        <v>7</v>
      </c>
      <c r="B197" s="105" t="s">
        <v>8</v>
      </c>
      <c r="C197" s="106"/>
      <c r="D197" s="107"/>
      <c r="E197" s="111" t="s">
        <v>73</v>
      </c>
      <c r="F197" s="112"/>
      <c r="G197" s="80" t="s">
        <v>74</v>
      </c>
      <c r="H197" s="82" t="s">
        <v>75</v>
      </c>
      <c r="I197" s="84" t="s">
        <v>76</v>
      </c>
      <c r="J197" s="85"/>
      <c r="K197" s="86"/>
      <c r="L197" s="80" t="s">
        <v>77</v>
      </c>
      <c r="M197" s="87" t="s">
        <v>78</v>
      </c>
    </row>
    <row r="198" spans="1:13" s="15" customFormat="1" ht="140.25" customHeight="1" thickBot="1" x14ac:dyDescent="0.3">
      <c r="A198" s="104"/>
      <c r="B198" s="108"/>
      <c r="C198" s="109"/>
      <c r="D198" s="110"/>
      <c r="E198" s="62" t="s">
        <v>30</v>
      </c>
      <c r="F198" s="62" t="s">
        <v>31</v>
      </c>
      <c r="G198" s="81"/>
      <c r="H198" s="83"/>
      <c r="I198" s="66" t="s">
        <v>79</v>
      </c>
      <c r="J198" s="66" t="s">
        <v>80</v>
      </c>
      <c r="K198" s="66" t="s">
        <v>81</v>
      </c>
      <c r="L198" s="81"/>
      <c r="M198" s="88"/>
    </row>
    <row r="199" spans="1:13" s="15" customFormat="1" ht="15" customHeight="1" x14ac:dyDescent="0.25">
      <c r="A199" s="58"/>
      <c r="B199" s="113"/>
      <c r="C199" s="114"/>
      <c r="D199" s="115"/>
      <c r="E199" s="59"/>
      <c r="F199" s="59"/>
      <c r="G199" s="59"/>
      <c r="H199" s="60"/>
      <c r="I199" s="61"/>
      <c r="J199" s="61"/>
      <c r="K199" s="65"/>
      <c r="L199" s="65"/>
      <c r="M199" s="14"/>
    </row>
    <row r="200" spans="1:13" s="15" customFormat="1" ht="40.5" customHeight="1" x14ac:dyDescent="0.25">
      <c r="A200" s="16">
        <v>1</v>
      </c>
      <c r="B200" s="89" t="s">
        <v>27</v>
      </c>
      <c r="C200" s="90"/>
      <c r="D200" s="91"/>
      <c r="E200" s="17">
        <v>2900</v>
      </c>
      <c r="F200" s="17"/>
      <c r="G200" s="17">
        <v>500</v>
      </c>
      <c r="H200" s="51"/>
      <c r="I200" s="68"/>
      <c r="J200" s="68"/>
      <c r="K200" s="68"/>
      <c r="L200" s="68">
        <f>E200*I200+G200*K200</f>
        <v>0</v>
      </c>
      <c r="M200" s="72">
        <f>H200*L200</f>
        <v>0</v>
      </c>
    </row>
    <row r="201" spans="1:13" s="15" customFormat="1" ht="40.5" customHeight="1" x14ac:dyDescent="0.25">
      <c r="A201" s="16">
        <v>2</v>
      </c>
      <c r="B201" s="89" t="s">
        <v>28</v>
      </c>
      <c r="C201" s="90"/>
      <c r="D201" s="91"/>
      <c r="E201" s="17">
        <v>5000</v>
      </c>
      <c r="F201" s="17">
        <v>700</v>
      </c>
      <c r="G201" s="17">
        <v>500</v>
      </c>
      <c r="H201" s="51"/>
      <c r="I201" s="68"/>
      <c r="J201" s="68"/>
      <c r="K201" s="68"/>
      <c r="L201" s="68">
        <f>E201*I201+F201*J201+G201*K201</f>
        <v>0</v>
      </c>
      <c r="M201" s="72">
        <f t="shared" ref="M201:M203" si="15">H201*L201</f>
        <v>0</v>
      </c>
    </row>
    <row r="202" spans="1:13" s="15" customFormat="1" ht="40.5" customHeight="1" x14ac:dyDescent="0.25">
      <c r="A202" s="16" t="s">
        <v>63</v>
      </c>
      <c r="B202" s="89" t="s">
        <v>28</v>
      </c>
      <c r="C202" s="90"/>
      <c r="D202" s="91"/>
      <c r="E202" s="17">
        <v>5000</v>
      </c>
      <c r="F202" s="17">
        <v>1400</v>
      </c>
      <c r="G202" s="17">
        <v>500</v>
      </c>
      <c r="H202" s="51"/>
      <c r="I202" s="68"/>
      <c r="J202" s="68"/>
      <c r="K202" s="68"/>
      <c r="L202" s="68">
        <f>E202*I202+F202*J202+G202*K202</f>
        <v>0</v>
      </c>
      <c r="M202" s="72">
        <f t="shared" si="15"/>
        <v>0</v>
      </c>
    </row>
    <row r="203" spans="1:13" s="15" customFormat="1" ht="40.5" customHeight="1" thickBot="1" x14ac:dyDescent="0.3">
      <c r="A203" s="16">
        <v>3</v>
      </c>
      <c r="B203" s="89" t="s">
        <v>29</v>
      </c>
      <c r="C203" s="90"/>
      <c r="D203" s="91"/>
      <c r="E203" s="17">
        <v>1800</v>
      </c>
      <c r="F203" s="17"/>
      <c r="G203" s="17">
        <v>500</v>
      </c>
      <c r="H203" s="51"/>
      <c r="I203" s="68"/>
      <c r="J203" s="68"/>
      <c r="K203" s="68"/>
      <c r="L203" s="68">
        <f>E203*I203+G203*K203</f>
        <v>0</v>
      </c>
      <c r="M203" s="72">
        <f t="shared" si="15"/>
        <v>0</v>
      </c>
    </row>
    <row r="204" spans="1:13" s="15" customFormat="1" ht="40.5" customHeight="1" thickBot="1" x14ac:dyDescent="0.3">
      <c r="A204" s="116" t="s">
        <v>12</v>
      </c>
      <c r="B204" s="117"/>
      <c r="C204" s="117"/>
      <c r="D204" s="118"/>
      <c r="E204" s="53"/>
      <c r="F204" s="53"/>
      <c r="G204" s="53"/>
      <c r="H204" s="52">
        <f>SUM(H200:H203)</f>
        <v>0</v>
      </c>
      <c r="I204" s="54"/>
      <c r="J204" s="55"/>
      <c r="K204" s="54"/>
      <c r="L204" s="73"/>
      <c r="M204" s="74">
        <f>SUM(M200:M203)</f>
        <v>0</v>
      </c>
    </row>
    <row r="205" spans="1:13" s="15" customFormat="1" ht="40.5" customHeight="1" thickBot="1" x14ac:dyDescent="0.3">
      <c r="A205" s="22"/>
      <c r="B205" s="22"/>
      <c r="C205" s="22"/>
      <c r="D205" s="22"/>
      <c r="E205" s="23"/>
      <c r="F205" s="23"/>
      <c r="G205" s="23"/>
      <c r="H205" s="24"/>
      <c r="I205" s="23"/>
      <c r="J205" s="23"/>
      <c r="K205" s="23"/>
      <c r="L205" s="23"/>
      <c r="M205" s="25"/>
    </row>
    <row r="206" spans="1:13" s="15" customFormat="1" ht="40.5" customHeight="1" thickBot="1" x14ac:dyDescent="0.3">
      <c r="A206" s="100" t="s">
        <v>56</v>
      </c>
      <c r="B206" s="101"/>
      <c r="C206" s="101"/>
      <c r="D206" s="101"/>
      <c r="E206" s="101"/>
      <c r="F206" s="101"/>
      <c r="G206" s="101"/>
      <c r="H206" s="101"/>
      <c r="I206" s="101"/>
      <c r="J206" s="101"/>
      <c r="K206" s="101"/>
      <c r="L206" s="101"/>
      <c r="M206" s="102"/>
    </row>
    <row r="207" spans="1:13" s="15" customFormat="1" ht="40.5" customHeight="1" x14ac:dyDescent="0.25">
      <c r="A207" s="103" t="s">
        <v>7</v>
      </c>
      <c r="B207" s="105" t="s">
        <v>8</v>
      </c>
      <c r="C207" s="106"/>
      <c r="D207" s="107"/>
      <c r="E207" s="111" t="s">
        <v>73</v>
      </c>
      <c r="F207" s="112"/>
      <c r="G207" s="80" t="s">
        <v>74</v>
      </c>
      <c r="H207" s="82" t="s">
        <v>75</v>
      </c>
      <c r="I207" s="84" t="s">
        <v>76</v>
      </c>
      <c r="J207" s="85"/>
      <c r="K207" s="86"/>
      <c r="L207" s="80" t="s">
        <v>77</v>
      </c>
      <c r="M207" s="87" t="s">
        <v>78</v>
      </c>
    </row>
    <row r="208" spans="1:13" s="15" customFormat="1" ht="125.25" customHeight="1" thickBot="1" x14ac:dyDescent="0.3">
      <c r="A208" s="104"/>
      <c r="B208" s="108"/>
      <c r="C208" s="109"/>
      <c r="D208" s="110"/>
      <c r="E208" s="62" t="s">
        <v>30</v>
      </c>
      <c r="F208" s="62" t="s">
        <v>31</v>
      </c>
      <c r="G208" s="81"/>
      <c r="H208" s="83"/>
      <c r="I208" s="66" t="s">
        <v>79</v>
      </c>
      <c r="J208" s="66" t="s">
        <v>80</v>
      </c>
      <c r="K208" s="66" t="s">
        <v>81</v>
      </c>
      <c r="L208" s="81"/>
      <c r="M208" s="88"/>
    </row>
    <row r="209" spans="1:13" s="15" customFormat="1" ht="19.5" customHeight="1" x14ac:dyDescent="0.25">
      <c r="A209" s="58"/>
      <c r="B209" s="113"/>
      <c r="C209" s="114"/>
      <c r="D209" s="115"/>
      <c r="E209" s="59"/>
      <c r="F209" s="59"/>
      <c r="G209" s="59"/>
      <c r="H209" s="60"/>
      <c r="I209" s="61"/>
      <c r="J209" s="61"/>
      <c r="K209" s="65"/>
      <c r="L209" s="65"/>
      <c r="M209" s="14"/>
    </row>
    <row r="210" spans="1:13" s="15" customFormat="1" ht="40.5" customHeight="1" x14ac:dyDescent="0.25">
      <c r="A210" s="16">
        <v>1</v>
      </c>
      <c r="B210" s="89" t="s">
        <v>27</v>
      </c>
      <c r="C210" s="90"/>
      <c r="D210" s="91"/>
      <c r="E210" s="17">
        <v>2900</v>
      </c>
      <c r="F210" s="17"/>
      <c r="G210" s="17">
        <v>500</v>
      </c>
      <c r="H210" s="51"/>
      <c r="I210" s="68"/>
      <c r="J210" s="68"/>
      <c r="K210" s="68"/>
      <c r="L210" s="68">
        <f>E210*I210+G210*K210</f>
        <v>0</v>
      </c>
      <c r="M210" s="72">
        <f>H210*L210</f>
        <v>0</v>
      </c>
    </row>
    <row r="211" spans="1:13" s="15" customFormat="1" ht="40.5" customHeight="1" x14ac:dyDescent="0.25">
      <c r="A211" s="16">
        <v>2</v>
      </c>
      <c r="B211" s="89" t="s">
        <v>28</v>
      </c>
      <c r="C211" s="90"/>
      <c r="D211" s="91"/>
      <c r="E211" s="17">
        <v>5000</v>
      </c>
      <c r="F211" s="17">
        <v>700</v>
      </c>
      <c r="G211" s="17">
        <v>500</v>
      </c>
      <c r="H211" s="51"/>
      <c r="I211" s="68"/>
      <c r="J211" s="68"/>
      <c r="K211" s="68"/>
      <c r="L211" s="68">
        <f>E211*I211+F211*J211+G211*K211</f>
        <v>0</v>
      </c>
      <c r="M211" s="72">
        <f t="shared" ref="M211:M213" si="16">H211*L211</f>
        <v>0</v>
      </c>
    </row>
    <row r="212" spans="1:13" s="15" customFormat="1" ht="40.5" customHeight="1" x14ac:dyDescent="0.25">
      <c r="A212" s="16" t="s">
        <v>63</v>
      </c>
      <c r="B212" s="89" t="s">
        <v>28</v>
      </c>
      <c r="C212" s="90"/>
      <c r="D212" s="91"/>
      <c r="E212" s="17">
        <v>5000</v>
      </c>
      <c r="F212" s="17">
        <v>1400</v>
      </c>
      <c r="G212" s="17">
        <v>500</v>
      </c>
      <c r="H212" s="51"/>
      <c r="I212" s="68"/>
      <c r="J212" s="68"/>
      <c r="K212" s="68"/>
      <c r="L212" s="68">
        <f>E212*I212+F212*J212+G212*K212</f>
        <v>0</v>
      </c>
      <c r="M212" s="72">
        <f t="shared" si="16"/>
        <v>0</v>
      </c>
    </row>
    <row r="213" spans="1:13" s="15" customFormat="1" ht="40.5" customHeight="1" thickBot="1" x14ac:dyDescent="0.3">
      <c r="A213" s="16">
        <v>3</v>
      </c>
      <c r="B213" s="89" t="s">
        <v>29</v>
      </c>
      <c r="C213" s="90"/>
      <c r="D213" s="91"/>
      <c r="E213" s="17">
        <v>1800</v>
      </c>
      <c r="F213" s="17"/>
      <c r="G213" s="17">
        <v>500</v>
      </c>
      <c r="H213" s="51"/>
      <c r="I213" s="68"/>
      <c r="J213" s="68"/>
      <c r="K213" s="68"/>
      <c r="L213" s="68">
        <f>E213*I213+G213*K213</f>
        <v>0</v>
      </c>
      <c r="M213" s="72">
        <f t="shared" si="16"/>
        <v>0</v>
      </c>
    </row>
    <row r="214" spans="1:13" s="15" customFormat="1" ht="40.5" customHeight="1" thickBot="1" x14ac:dyDescent="0.3">
      <c r="A214" s="116" t="s">
        <v>12</v>
      </c>
      <c r="B214" s="117"/>
      <c r="C214" s="117"/>
      <c r="D214" s="118"/>
      <c r="E214" s="53"/>
      <c r="F214" s="53"/>
      <c r="G214" s="53"/>
      <c r="H214" s="52">
        <f>SUM(H210:H213)</f>
        <v>0</v>
      </c>
      <c r="I214" s="54"/>
      <c r="J214" s="55"/>
      <c r="K214" s="54"/>
      <c r="L214" s="73"/>
      <c r="M214" s="74">
        <f>SUM(M210:M213)</f>
        <v>0</v>
      </c>
    </row>
    <row r="215" spans="1:13" s="15" customFormat="1" ht="40.5" customHeight="1" thickBot="1" x14ac:dyDescent="0.3">
      <c r="A215" s="35"/>
      <c r="B215" s="36"/>
      <c r="C215" s="36"/>
      <c r="D215" s="36"/>
      <c r="E215" s="36"/>
      <c r="F215" s="36"/>
      <c r="G215" s="36"/>
      <c r="H215" s="24"/>
      <c r="I215" s="25"/>
      <c r="J215" s="25"/>
      <c r="K215" s="25"/>
      <c r="L215" s="25"/>
      <c r="M215" s="25"/>
    </row>
    <row r="216" spans="1:13" s="15" customFormat="1" ht="40.5" customHeight="1" thickBot="1" x14ac:dyDescent="0.3">
      <c r="A216" s="100" t="s">
        <v>59</v>
      </c>
      <c r="B216" s="101"/>
      <c r="C216" s="101"/>
      <c r="D216" s="101"/>
      <c r="E216" s="101"/>
      <c r="F216" s="101"/>
      <c r="G216" s="101"/>
      <c r="H216" s="101"/>
      <c r="I216" s="101"/>
      <c r="J216" s="101"/>
      <c r="K216" s="101"/>
      <c r="L216" s="101"/>
      <c r="M216" s="102"/>
    </row>
    <row r="217" spans="1:13" s="15" customFormat="1" ht="40.5" customHeight="1" x14ac:dyDescent="0.25">
      <c r="A217" s="103" t="s">
        <v>7</v>
      </c>
      <c r="B217" s="105" t="s">
        <v>8</v>
      </c>
      <c r="C217" s="106"/>
      <c r="D217" s="107"/>
      <c r="E217" s="111" t="s">
        <v>73</v>
      </c>
      <c r="F217" s="112"/>
      <c r="G217" s="80" t="s">
        <v>74</v>
      </c>
      <c r="H217" s="82" t="s">
        <v>75</v>
      </c>
      <c r="I217" s="84" t="s">
        <v>76</v>
      </c>
      <c r="J217" s="85"/>
      <c r="K217" s="86"/>
      <c r="L217" s="80" t="s">
        <v>77</v>
      </c>
      <c r="M217" s="87" t="s">
        <v>78</v>
      </c>
    </row>
    <row r="218" spans="1:13" s="15" customFormat="1" ht="132" customHeight="1" thickBot="1" x14ac:dyDescent="0.3">
      <c r="A218" s="104"/>
      <c r="B218" s="108"/>
      <c r="C218" s="109"/>
      <c r="D218" s="110"/>
      <c r="E218" s="62" t="s">
        <v>30</v>
      </c>
      <c r="F218" s="62" t="s">
        <v>31</v>
      </c>
      <c r="G218" s="81"/>
      <c r="H218" s="83"/>
      <c r="I218" s="66" t="s">
        <v>79</v>
      </c>
      <c r="J218" s="66" t="s">
        <v>80</v>
      </c>
      <c r="K218" s="66" t="s">
        <v>81</v>
      </c>
      <c r="L218" s="81"/>
      <c r="M218" s="88"/>
    </row>
    <row r="219" spans="1:13" s="15" customFormat="1" ht="21" customHeight="1" x14ac:dyDescent="0.25">
      <c r="A219" s="58"/>
      <c r="B219" s="113"/>
      <c r="C219" s="114"/>
      <c r="D219" s="115"/>
      <c r="E219" s="59"/>
      <c r="F219" s="59"/>
      <c r="G219" s="59"/>
      <c r="H219" s="60"/>
      <c r="I219" s="61"/>
      <c r="J219" s="61"/>
      <c r="K219" s="65"/>
      <c r="L219" s="65"/>
      <c r="M219" s="14"/>
    </row>
    <row r="220" spans="1:13" s="15" customFormat="1" ht="40.5" customHeight="1" x14ac:dyDescent="0.25">
      <c r="A220" s="16">
        <v>1</v>
      </c>
      <c r="B220" s="89" t="s">
        <v>27</v>
      </c>
      <c r="C220" s="90"/>
      <c r="D220" s="91"/>
      <c r="E220" s="17">
        <v>3300</v>
      </c>
      <c r="F220" s="17"/>
      <c r="G220" s="17">
        <v>500</v>
      </c>
      <c r="H220" s="51"/>
      <c r="I220" s="68"/>
      <c r="J220" s="68"/>
      <c r="K220" s="68"/>
      <c r="L220" s="68">
        <f>E220*I220+G220*K220</f>
        <v>0</v>
      </c>
      <c r="M220" s="72">
        <f>H220*L220</f>
        <v>0</v>
      </c>
    </row>
    <row r="221" spans="1:13" s="15" customFormat="1" ht="40.5" customHeight="1" x14ac:dyDescent="0.25">
      <c r="A221" s="16">
        <v>2</v>
      </c>
      <c r="B221" s="89" t="s">
        <v>28</v>
      </c>
      <c r="C221" s="90"/>
      <c r="D221" s="91"/>
      <c r="E221" s="17">
        <v>5800</v>
      </c>
      <c r="F221" s="17">
        <v>700</v>
      </c>
      <c r="G221" s="17">
        <v>500</v>
      </c>
      <c r="H221" s="51"/>
      <c r="I221" s="68"/>
      <c r="J221" s="68"/>
      <c r="K221" s="68"/>
      <c r="L221" s="68">
        <f>E221*I221+F221*J221+G221*K221</f>
        <v>0</v>
      </c>
      <c r="M221" s="72">
        <f t="shared" ref="M221:M222" si="17">H221*L221</f>
        <v>0</v>
      </c>
    </row>
    <row r="222" spans="1:13" s="15" customFormat="1" ht="40.5" customHeight="1" thickBot="1" x14ac:dyDescent="0.3">
      <c r="A222" s="16">
        <v>3</v>
      </c>
      <c r="B222" s="89" t="s">
        <v>29</v>
      </c>
      <c r="C222" s="90"/>
      <c r="D222" s="91"/>
      <c r="E222" s="17">
        <v>1800</v>
      </c>
      <c r="F222" s="17"/>
      <c r="G222" s="17">
        <v>500</v>
      </c>
      <c r="H222" s="51"/>
      <c r="I222" s="68"/>
      <c r="J222" s="68"/>
      <c r="K222" s="68"/>
      <c r="L222" s="68">
        <f>E222*I222+G222*K222</f>
        <v>0</v>
      </c>
      <c r="M222" s="72">
        <f t="shared" si="17"/>
        <v>0</v>
      </c>
    </row>
    <row r="223" spans="1:13" s="15" customFormat="1" ht="40.5" customHeight="1" thickBot="1" x14ac:dyDescent="0.3">
      <c r="A223" s="116" t="s">
        <v>12</v>
      </c>
      <c r="B223" s="117"/>
      <c r="C223" s="117"/>
      <c r="D223" s="118"/>
      <c r="E223" s="53"/>
      <c r="F223" s="53"/>
      <c r="G223" s="53"/>
      <c r="H223" s="52">
        <f>SUM(H220:H222)</f>
        <v>0</v>
      </c>
      <c r="I223" s="54"/>
      <c r="J223" s="55"/>
      <c r="K223" s="54"/>
      <c r="L223" s="73"/>
      <c r="M223" s="74">
        <f>SUM(M220:M222)</f>
        <v>0</v>
      </c>
    </row>
    <row r="224" spans="1:13" s="15" customFormat="1" ht="28.5" customHeight="1" x14ac:dyDescent="0.25">
      <c r="A224" s="35"/>
      <c r="B224" s="36"/>
      <c r="C224" s="36"/>
      <c r="D224" s="36"/>
      <c r="E224" s="36"/>
      <c r="F224" s="36"/>
      <c r="G224" s="36"/>
      <c r="H224" s="24"/>
      <c r="I224" s="25"/>
      <c r="J224" s="25"/>
      <c r="K224" s="25"/>
      <c r="L224" s="25"/>
      <c r="M224" s="25"/>
    </row>
    <row r="225" spans="1:13" ht="15.75" customHeight="1" x14ac:dyDescent="0.2">
      <c r="A225" s="122" t="s">
        <v>64</v>
      </c>
      <c r="B225" s="122"/>
      <c r="C225" s="122"/>
      <c r="D225" s="122"/>
      <c r="E225" s="122"/>
      <c r="F225" s="122"/>
      <c r="G225" s="122"/>
      <c r="H225" s="122"/>
      <c r="I225" s="122"/>
      <c r="J225" s="122"/>
      <c r="K225" s="122"/>
      <c r="L225" s="122"/>
      <c r="M225" s="122"/>
    </row>
    <row r="226" spans="1:13" ht="35.25" customHeight="1" x14ac:dyDescent="0.2">
      <c r="A226" s="122"/>
      <c r="B226" s="122"/>
      <c r="C226" s="122"/>
      <c r="D226" s="122"/>
      <c r="E226" s="122"/>
      <c r="F226" s="122"/>
      <c r="G226" s="122"/>
      <c r="H226" s="122"/>
      <c r="I226" s="122"/>
      <c r="J226" s="122"/>
      <c r="K226" s="122"/>
      <c r="L226" s="122"/>
      <c r="M226" s="122"/>
    </row>
    <row r="227" spans="1:13" ht="15.75" customHeight="1" x14ac:dyDescent="0.3">
      <c r="A227" s="37" t="s">
        <v>13</v>
      </c>
      <c r="B227" s="38"/>
      <c r="C227" s="38"/>
      <c r="D227" s="38"/>
      <c r="E227" s="38"/>
      <c r="F227" s="38"/>
      <c r="G227" s="38"/>
      <c r="H227" s="39"/>
      <c r="I227" s="40"/>
      <c r="J227" s="41"/>
      <c r="K227" s="41"/>
      <c r="L227" s="41"/>
      <c r="M227" s="41"/>
    </row>
    <row r="228" spans="1:13" ht="17.25" customHeight="1" x14ac:dyDescent="0.3">
      <c r="A228" s="37" t="s">
        <v>65</v>
      </c>
      <c r="B228" s="38"/>
      <c r="C228" s="38"/>
      <c r="D228" s="38"/>
      <c r="E228" s="38"/>
      <c r="F228" s="38"/>
      <c r="G228" s="38"/>
      <c r="H228" s="39"/>
      <c r="I228" s="40"/>
      <c r="J228" s="41"/>
      <c r="K228" s="41"/>
      <c r="L228" s="41"/>
      <c r="M228" s="41"/>
    </row>
    <row r="229" spans="1:13" ht="15.75" customHeight="1" x14ac:dyDescent="0.3">
      <c r="A229" s="37"/>
      <c r="B229" s="38"/>
      <c r="C229" s="38"/>
      <c r="D229" s="38"/>
      <c r="E229" s="38"/>
      <c r="F229" s="38"/>
      <c r="G229" s="38"/>
      <c r="H229" s="39"/>
      <c r="I229" s="40"/>
      <c r="J229" s="41"/>
      <c r="K229" s="41"/>
      <c r="L229" s="41"/>
      <c r="M229" s="41"/>
    </row>
    <row r="230" spans="1:13" ht="70.5" customHeight="1" x14ac:dyDescent="0.3">
      <c r="A230" s="42"/>
      <c r="B230" s="42"/>
      <c r="C230" s="42"/>
      <c r="D230" s="42"/>
      <c r="E230" s="42"/>
      <c r="F230" s="42"/>
      <c r="G230" s="42"/>
      <c r="H230" s="43"/>
      <c r="I230" s="43"/>
      <c r="J230" s="44"/>
      <c r="K230" s="44"/>
      <c r="L230" s="44"/>
      <c r="M230" s="44"/>
    </row>
    <row r="231" spans="1:13" ht="12.75" customHeight="1" x14ac:dyDescent="0.3">
      <c r="A231" s="42"/>
      <c r="B231" s="123" t="s">
        <v>14</v>
      </c>
      <c r="C231" s="123"/>
      <c r="D231" s="123"/>
      <c r="E231" s="123"/>
      <c r="F231" s="123"/>
      <c r="G231" s="123"/>
      <c r="H231" s="123"/>
      <c r="I231" s="45"/>
      <c r="J231" s="46"/>
      <c r="K231" s="46"/>
      <c r="L231" s="46"/>
      <c r="M231" s="44"/>
    </row>
    <row r="232" spans="1:13" ht="12.75" customHeight="1" x14ac:dyDescent="0.3">
      <c r="A232" s="42"/>
      <c r="B232" s="69"/>
      <c r="C232" s="69"/>
      <c r="D232" s="69"/>
      <c r="E232" s="69"/>
      <c r="F232" s="69"/>
      <c r="G232" s="69"/>
      <c r="H232" s="69"/>
      <c r="I232" s="45"/>
      <c r="J232" s="46"/>
      <c r="K232" s="46"/>
      <c r="L232" s="46"/>
      <c r="M232" s="44"/>
    </row>
  </sheetData>
  <mergeCells count="327">
    <mergeCell ref="B219:D219"/>
    <mergeCell ref="B220:D220"/>
    <mergeCell ref="B221:D221"/>
    <mergeCell ref="B222:D222"/>
    <mergeCell ref="A223:D223"/>
    <mergeCell ref="A214:D214"/>
    <mergeCell ref="A216:M216"/>
    <mergeCell ref="A217:A218"/>
    <mergeCell ref="B217:D218"/>
    <mergeCell ref="E217:F217"/>
    <mergeCell ref="G217:G218"/>
    <mergeCell ref="H217:H218"/>
    <mergeCell ref="I217:K217"/>
    <mergeCell ref="L217:L218"/>
    <mergeCell ref="M217:M218"/>
    <mergeCell ref="B209:D209"/>
    <mergeCell ref="B210:D210"/>
    <mergeCell ref="B211:D211"/>
    <mergeCell ref="B212:D212"/>
    <mergeCell ref="B213:D213"/>
    <mergeCell ref="A204:D204"/>
    <mergeCell ref="A206:M206"/>
    <mergeCell ref="A207:A208"/>
    <mergeCell ref="B207:D208"/>
    <mergeCell ref="E207:F207"/>
    <mergeCell ref="G207:G208"/>
    <mergeCell ref="H207:H208"/>
    <mergeCell ref="I207:K207"/>
    <mergeCell ref="L207:L208"/>
    <mergeCell ref="M207:M208"/>
    <mergeCell ref="B199:D199"/>
    <mergeCell ref="B200:D200"/>
    <mergeCell ref="B201:D201"/>
    <mergeCell ref="B202:D202"/>
    <mergeCell ref="B203:D203"/>
    <mergeCell ref="A196:M196"/>
    <mergeCell ref="A197:A198"/>
    <mergeCell ref="B197:D198"/>
    <mergeCell ref="E197:F197"/>
    <mergeCell ref="G197:G198"/>
    <mergeCell ref="H197:H198"/>
    <mergeCell ref="I197:K197"/>
    <mergeCell ref="L197:L198"/>
    <mergeCell ref="M197:M198"/>
    <mergeCell ref="B190:D190"/>
    <mergeCell ref="B191:D191"/>
    <mergeCell ref="B192:D192"/>
    <mergeCell ref="B193:D193"/>
    <mergeCell ref="A194:D194"/>
    <mergeCell ref="A185:D185"/>
    <mergeCell ref="A187:M187"/>
    <mergeCell ref="A188:A189"/>
    <mergeCell ref="B188:D189"/>
    <mergeCell ref="E188:F188"/>
    <mergeCell ref="G188:G189"/>
    <mergeCell ref="H188:H189"/>
    <mergeCell ref="I188:K188"/>
    <mergeCell ref="L188:L189"/>
    <mergeCell ref="M188:M189"/>
    <mergeCell ref="B180:D180"/>
    <mergeCell ref="B181:D181"/>
    <mergeCell ref="B182:D182"/>
    <mergeCell ref="B183:D183"/>
    <mergeCell ref="B184:D184"/>
    <mergeCell ref="A177:M177"/>
    <mergeCell ref="A178:A179"/>
    <mergeCell ref="B178:D179"/>
    <mergeCell ref="E178:F178"/>
    <mergeCell ref="G178:G179"/>
    <mergeCell ref="H178:H179"/>
    <mergeCell ref="I178:K178"/>
    <mergeCell ref="L178:L179"/>
    <mergeCell ref="M178:M179"/>
    <mergeCell ref="B171:D171"/>
    <mergeCell ref="B172:D172"/>
    <mergeCell ref="B173:D173"/>
    <mergeCell ref="B174:D174"/>
    <mergeCell ref="A175:D175"/>
    <mergeCell ref="A168:M168"/>
    <mergeCell ref="A169:A170"/>
    <mergeCell ref="B169:D170"/>
    <mergeCell ref="E169:F169"/>
    <mergeCell ref="G169:G170"/>
    <mergeCell ref="H169:H170"/>
    <mergeCell ref="I169:K169"/>
    <mergeCell ref="L169:L170"/>
    <mergeCell ref="M169:M170"/>
    <mergeCell ref="B162:D162"/>
    <mergeCell ref="B163:D163"/>
    <mergeCell ref="B164:D164"/>
    <mergeCell ref="B165:D165"/>
    <mergeCell ref="A166:D166"/>
    <mergeCell ref="A159:M159"/>
    <mergeCell ref="A160:A161"/>
    <mergeCell ref="B160:D161"/>
    <mergeCell ref="E160:F160"/>
    <mergeCell ref="G160:G161"/>
    <mergeCell ref="H160:H161"/>
    <mergeCell ref="I160:K160"/>
    <mergeCell ref="L160:L161"/>
    <mergeCell ref="M160:M161"/>
    <mergeCell ref="B153:D153"/>
    <mergeCell ref="B154:D154"/>
    <mergeCell ref="B155:D155"/>
    <mergeCell ref="B156:D156"/>
    <mergeCell ref="A157:D157"/>
    <mergeCell ref="A148:D148"/>
    <mergeCell ref="A150:M150"/>
    <mergeCell ref="A151:A152"/>
    <mergeCell ref="B151:D152"/>
    <mergeCell ref="E151:F151"/>
    <mergeCell ref="G151:G152"/>
    <mergeCell ref="H151:H152"/>
    <mergeCell ref="I151:K151"/>
    <mergeCell ref="L151:L152"/>
    <mergeCell ref="M151:M152"/>
    <mergeCell ref="B143:D143"/>
    <mergeCell ref="B144:D144"/>
    <mergeCell ref="B145:D145"/>
    <mergeCell ref="B146:D146"/>
    <mergeCell ref="B147:D147"/>
    <mergeCell ref="A140:M140"/>
    <mergeCell ref="A141:A142"/>
    <mergeCell ref="B141:D142"/>
    <mergeCell ref="E141:F141"/>
    <mergeCell ref="G141:G142"/>
    <mergeCell ref="H141:H142"/>
    <mergeCell ref="I141:K141"/>
    <mergeCell ref="L141:L142"/>
    <mergeCell ref="M141:M142"/>
    <mergeCell ref="B134:D134"/>
    <mergeCell ref="B135:D135"/>
    <mergeCell ref="B136:D136"/>
    <mergeCell ref="B137:D137"/>
    <mergeCell ref="A138:D138"/>
    <mergeCell ref="A131:M131"/>
    <mergeCell ref="A132:A133"/>
    <mergeCell ref="B132:D133"/>
    <mergeCell ref="E132:F132"/>
    <mergeCell ref="G132:G133"/>
    <mergeCell ref="H132:H133"/>
    <mergeCell ref="I132:K132"/>
    <mergeCell ref="L132:L133"/>
    <mergeCell ref="M132:M133"/>
    <mergeCell ref="B125:D125"/>
    <mergeCell ref="B126:D126"/>
    <mergeCell ref="B127:D127"/>
    <mergeCell ref="B128:D128"/>
    <mergeCell ref="A129:D129"/>
    <mergeCell ref="A122:M122"/>
    <mergeCell ref="A123:A124"/>
    <mergeCell ref="B123:D124"/>
    <mergeCell ref="E123:F123"/>
    <mergeCell ref="G123:G124"/>
    <mergeCell ref="H123:H124"/>
    <mergeCell ref="I123:K123"/>
    <mergeCell ref="L123:L124"/>
    <mergeCell ref="M123:M124"/>
    <mergeCell ref="B116:D116"/>
    <mergeCell ref="B117:D117"/>
    <mergeCell ref="B118:D118"/>
    <mergeCell ref="B119:D119"/>
    <mergeCell ref="A120:D120"/>
    <mergeCell ref="A113:M113"/>
    <mergeCell ref="A114:A115"/>
    <mergeCell ref="B114:D115"/>
    <mergeCell ref="E114:F114"/>
    <mergeCell ref="G114:G115"/>
    <mergeCell ref="H114:H115"/>
    <mergeCell ref="I114:K114"/>
    <mergeCell ref="L114:L115"/>
    <mergeCell ref="M114:M115"/>
    <mergeCell ref="B107:D107"/>
    <mergeCell ref="B108:D108"/>
    <mergeCell ref="B109:D109"/>
    <mergeCell ref="B110:D110"/>
    <mergeCell ref="A111:D111"/>
    <mergeCell ref="A104:M104"/>
    <mergeCell ref="A105:A106"/>
    <mergeCell ref="B105:D106"/>
    <mergeCell ref="E105:F105"/>
    <mergeCell ref="G105:G106"/>
    <mergeCell ref="H105:H106"/>
    <mergeCell ref="I105:K105"/>
    <mergeCell ref="L105:L106"/>
    <mergeCell ref="M105:M106"/>
    <mergeCell ref="B98:D98"/>
    <mergeCell ref="B99:D99"/>
    <mergeCell ref="B100:D100"/>
    <mergeCell ref="B101:D101"/>
    <mergeCell ref="A102:D102"/>
    <mergeCell ref="A93:D93"/>
    <mergeCell ref="A95:M95"/>
    <mergeCell ref="A96:A97"/>
    <mergeCell ref="B96:D97"/>
    <mergeCell ref="E96:F96"/>
    <mergeCell ref="G96:G97"/>
    <mergeCell ref="H96:H97"/>
    <mergeCell ref="I96:K96"/>
    <mergeCell ref="L96:L97"/>
    <mergeCell ref="M96:M97"/>
    <mergeCell ref="B88:D88"/>
    <mergeCell ref="B89:D89"/>
    <mergeCell ref="B90:D90"/>
    <mergeCell ref="B91:D91"/>
    <mergeCell ref="B92:D92"/>
    <mergeCell ref="A85:M85"/>
    <mergeCell ref="A86:A87"/>
    <mergeCell ref="B86:D87"/>
    <mergeCell ref="E86:F86"/>
    <mergeCell ref="G86:G87"/>
    <mergeCell ref="H86:H87"/>
    <mergeCell ref="I86:K86"/>
    <mergeCell ref="L86:L87"/>
    <mergeCell ref="M86:M87"/>
    <mergeCell ref="B81:D81"/>
    <mergeCell ref="B82:D82"/>
    <mergeCell ref="A83:D83"/>
    <mergeCell ref="A74:D74"/>
    <mergeCell ref="A76:M76"/>
    <mergeCell ref="A77:A78"/>
    <mergeCell ref="B77:D78"/>
    <mergeCell ref="E77:F77"/>
    <mergeCell ref="G77:G78"/>
    <mergeCell ref="H77:H78"/>
    <mergeCell ref="I77:K77"/>
    <mergeCell ref="L77:L78"/>
    <mergeCell ref="M77:M78"/>
    <mergeCell ref="B67:D68"/>
    <mergeCell ref="E67:F67"/>
    <mergeCell ref="G67:G68"/>
    <mergeCell ref="H67:H68"/>
    <mergeCell ref="I67:K67"/>
    <mergeCell ref="L67:L68"/>
    <mergeCell ref="M67:M68"/>
    <mergeCell ref="B79:D79"/>
    <mergeCell ref="B80:D80"/>
    <mergeCell ref="I1:M1"/>
    <mergeCell ref="A2:J2"/>
    <mergeCell ref="A3:J3"/>
    <mergeCell ref="A5:B5"/>
    <mergeCell ref="A6:B6"/>
    <mergeCell ref="C6:J6"/>
    <mergeCell ref="B22:D22"/>
    <mergeCell ref="A9:M9"/>
    <mergeCell ref="A11:M11"/>
    <mergeCell ref="A12:M12"/>
    <mergeCell ref="A16:M16"/>
    <mergeCell ref="A17:A18"/>
    <mergeCell ref="B17:D18"/>
    <mergeCell ref="E17:F17"/>
    <mergeCell ref="G17:G18"/>
    <mergeCell ref="H17:H18"/>
    <mergeCell ref="I17:K17"/>
    <mergeCell ref="L17:L18"/>
    <mergeCell ref="M17:M18"/>
    <mergeCell ref="B19:D19"/>
    <mergeCell ref="B20:D20"/>
    <mergeCell ref="B21:D21"/>
    <mergeCell ref="A34:M34"/>
    <mergeCell ref="A23:D23"/>
    <mergeCell ref="A25:M25"/>
    <mergeCell ref="A26:A27"/>
    <mergeCell ref="B26:D27"/>
    <mergeCell ref="E26:F26"/>
    <mergeCell ref="G26:G27"/>
    <mergeCell ref="H26:H27"/>
    <mergeCell ref="I26:K26"/>
    <mergeCell ref="L26:L27"/>
    <mergeCell ref="M26:M27"/>
    <mergeCell ref="B28:D28"/>
    <mergeCell ref="B29:D29"/>
    <mergeCell ref="B30:D30"/>
    <mergeCell ref="B31:D31"/>
    <mergeCell ref="A32:D32"/>
    <mergeCell ref="B40:D40"/>
    <mergeCell ref="A35:A36"/>
    <mergeCell ref="B35:D36"/>
    <mergeCell ref="E35:F35"/>
    <mergeCell ref="G35:G36"/>
    <mergeCell ref="L35:L36"/>
    <mergeCell ref="M35:M36"/>
    <mergeCell ref="B37:D37"/>
    <mergeCell ref="B38:D38"/>
    <mergeCell ref="B39:D39"/>
    <mergeCell ref="H35:H36"/>
    <mergeCell ref="I35:K35"/>
    <mergeCell ref="A52:M52"/>
    <mergeCell ref="A41:D41"/>
    <mergeCell ref="A43:M43"/>
    <mergeCell ref="A44:A45"/>
    <mergeCell ref="B44:D45"/>
    <mergeCell ref="E44:F44"/>
    <mergeCell ref="G44:G45"/>
    <mergeCell ref="H44:H45"/>
    <mergeCell ref="I44:K44"/>
    <mergeCell ref="L44:L45"/>
    <mergeCell ref="M44:M45"/>
    <mergeCell ref="B46:D46"/>
    <mergeCell ref="B47:D47"/>
    <mergeCell ref="B48:D48"/>
    <mergeCell ref="B49:D49"/>
    <mergeCell ref="A50:D50"/>
    <mergeCell ref="A59:D59"/>
    <mergeCell ref="B62:D62"/>
    <mergeCell ref="A225:M226"/>
    <mergeCell ref="B231:H231"/>
    <mergeCell ref="L53:L54"/>
    <mergeCell ref="M53:M54"/>
    <mergeCell ref="B55:D55"/>
    <mergeCell ref="B56:D56"/>
    <mergeCell ref="B57:D57"/>
    <mergeCell ref="B58:D58"/>
    <mergeCell ref="A53:A54"/>
    <mergeCell ref="B53:D54"/>
    <mergeCell ref="E53:F53"/>
    <mergeCell ref="G53:G54"/>
    <mergeCell ref="H53:H54"/>
    <mergeCell ref="I53:K53"/>
    <mergeCell ref="A64:M64"/>
    <mergeCell ref="B69:D69"/>
    <mergeCell ref="B70:D70"/>
    <mergeCell ref="B71:D71"/>
    <mergeCell ref="B72:D72"/>
    <mergeCell ref="B73:D73"/>
    <mergeCell ref="A66:M66"/>
    <mergeCell ref="A67:A68"/>
  </mergeCells>
  <pageMargins left="0.98425196850393704" right="0.98425196850393704" top="0.98425196850393704" bottom="0.98425196850393704" header="0.51181102362204722" footer="0.51181102362204722"/>
  <pageSetup paperSize="9" scale="33" fitToHeight="2" orientation="landscape" r:id="rId1"/>
  <headerFooter alignWithMargins="0"/>
  <rowBreaks count="6" manualBreakCount="6">
    <brk id="74" max="12" man="1"/>
    <brk id="102" max="12" man="1"/>
    <brk id="129" max="12" man="1"/>
    <brk id="157" max="12" man="1"/>
    <brk id="185" max="12" man="1"/>
    <brk id="21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209-1</vt:lpstr>
      <vt:lpstr>209-2</vt:lpstr>
      <vt:lpstr>209-3</vt:lpstr>
      <vt:lpstr>209-4</vt:lpstr>
      <vt:lpstr>209-5</vt:lpstr>
      <vt:lpstr>209-6</vt:lpstr>
      <vt:lpstr>'209-1'!Область_печати</vt:lpstr>
      <vt:lpstr>'209-2'!Область_печати</vt:lpstr>
      <vt:lpstr>'209-3'!Область_печати</vt:lpstr>
      <vt:lpstr>'209-4'!Область_печати</vt:lpstr>
      <vt:lpstr>'209-5'!Область_печати</vt:lpstr>
      <vt:lpstr>'209-6'!Область_печати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2014-10-20T09:20:14Z</dcterms:modified>
</cp:coreProperties>
</file>