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activeTab="1"/>
  </bookViews>
  <sheets>
    <sheet name="форма 8.1." sheetId="1" r:id="rId1"/>
    <sheet name="прил. №2 к ф.8.1." sheetId="2" r:id="rId2"/>
    <sheet name="прил. №1 к ф.8.1." sheetId="3" r:id="rId3"/>
    <sheet name="прил. №3 к ф.8.1." sheetId="4" r:id="rId4"/>
  </sheets>
  <definedNames>
    <definedName name="_xlnm.Print_Area" localSheetId="0">'форма 8.1.'!$A$1:$W$64</definedName>
  </definedNames>
  <calcPr calcId="145621"/>
</workbook>
</file>

<file path=xl/calcChain.xml><?xml version="1.0" encoding="utf-8"?>
<calcChain xmlns="http://schemas.openxmlformats.org/spreadsheetml/2006/main">
  <c r="L15" i="2" l="1"/>
  <c r="L11" i="2"/>
  <c r="G15" i="2" l="1"/>
  <c r="G14" i="2"/>
  <c r="G11" i="2"/>
  <c r="E25" i="2" l="1"/>
  <c r="L23" i="2"/>
  <c r="M23" i="2" s="1"/>
  <c r="B23" i="2"/>
  <c r="L22" i="2"/>
  <c r="M22" i="2" s="1"/>
  <c r="B22" i="2"/>
  <c r="L21" i="2"/>
  <c r="M21" i="2" s="1"/>
  <c r="L19" i="2"/>
  <c r="M19" i="2" s="1"/>
  <c r="L18" i="2"/>
  <c r="M18" i="2" s="1"/>
  <c r="B18" i="2"/>
  <c r="B19" i="2" s="1"/>
  <c r="L17" i="2"/>
  <c r="M17" i="2" s="1"/>
  <c r="M20" i="2" s="1"/>
  <c r="M15" i="2"/>
  <c r="L14" i="2"/>
  <c r="M14" i="2" s="1"/>
  <c r="B14" i="2"/>
  <c r="B15" i="2" s="1"/>
  <c r="M13" i="2"/>
  <c r="L13" i="2"/>
  <c r="M11" i="2"/>
  <c r="M10" i="2"/>
  <c r="L10" i="2"/>
  <c r="L9" i="2"/>
  <c r="M9" i="2" s="1"/>
  <c r="M16" i="2" l="1"/>
  <c r="M12" i="2"/>
  <c r="M24" i="2"/>
  <c r="M25" i="2" l="1"/>
  <c r="N17" i="1" l="1"/>
  <c r="M17" i="1"/>
  <c r="L17" i="1"/>
  <c r="K17" i="1"/>
  <c r="J17" i="1"/>
  <c r="I17" i="1"/>
  <c r="H17" i="1"/>
  <c r="G17" i="1"/>
  <c r="F17" i="1"/>
  <c r="E16" i="1"/>
  <c r="E15" i="1"/>
  <c r="E14" i="1"/>
  <c r="E17" i="1" s="1"/>
  <c r="E13" i="1"/>
  <c r="E12" i="1"/>
  <c r="J19" i="3" l="1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<sst xmlns="http://schemas.openxmlformats.org/spreadsheetml/2006/main" count="169" uniqueCount="141">
  <si>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</si>
  <si>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</si>
  <si>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</si>
  <si>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</si>
  <si>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</si>
  <si>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</si>
  <si>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</si>
  <si>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</si>
  <si>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</si>
  <si>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</si>
  <si>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</si>
  <si>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</si>
  <si>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</si>
  <si>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</si>
  <si>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</si>
  <si>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</si>
  <si>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</si>
  <si>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</si>
  <si>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</si>
  <si>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</si>
  <si>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</si>
  <si>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</si>
  <si>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</si>
  <si>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</si>
  <si>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</si>
  <si>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</si>
  <si>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</si>
  <si>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</si>
  <si>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</si>
  <si>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</si>
  <si>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</si>
  <si>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</si>
  <si>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</si>
  <si>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</si>
  <si>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</si>
  <si>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</si>
  <si>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</si>
  <si>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</si>
  <si>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</si>
  <si>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</si>
  <si>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</si>
  <si>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</si>
  <si>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</si>
  <si>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</si>
  <si>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</si>
  <si>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</si>
  <si>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</si>
  <si>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</si>
  <si>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</si>
  <si>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</si>
  <si>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</si>
  <si>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</si>
  <si>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</si>
  <si>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</si>
  <si>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</si>
  <si>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</si>
  <si>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</si>
  <si>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</si>
  <si>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</si>
  <si>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</si>
  <si>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</si>
  <si>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</si>
  <si>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</si>
  <si>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</si>
  <si>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</si>
  <si>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</si>
  <si>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</si>
  <si>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</si>
  <si>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</si>
  <si>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</si>
  <si>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</si>
  <si>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</si>
  <si>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</si>
  <si>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</si>
  <si>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</si>
  <si>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</si>
  <si>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</si>
  <si>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</si>
  <si>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</si>
  <si>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</si>
  <si>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</si>
  <si>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</si>
  <si>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</si>
  <si>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</si>
  <si>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</si>
  <si>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</si>
  <si>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</si>
  <si>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</si>
  <si>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</si>
  <si>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</si>
  <si>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</si>
  <si>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</si>
  <si>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</si>
  <si>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</si>
  <si>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</si>
  <si>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</si>
  <si>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</si>
  <si>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</si>
  <si>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</si>
  <si>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</si>
  <si>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</si>
  <si>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</si>
  <si>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</si>
  <si>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</si>
  <si>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</si>
  <si>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</si>
  <si>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</si>
  <si>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</si>
  <si>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</si>
  <si>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</si>
  <si>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</si>
  <si>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</si>
  <si>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</si>
  <si>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</si>
  <si>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Перевозка рабочих свыше 3км.</t>
  </si>
  <si>
    <t>форма 8.1.</t>
  </si>
  <si>
    <t>Стоимость проезда по платным дорогам "Томскнефть" и через переправу "Ермаковская"</t>
  </si>
  <si>
    <t>01-01-01</t>
  </si>
  <si>
    <t>Вырубка леса под основание площадки</t>
  </si>
  <si>
    <t xml:space="preserve">выкоп.02-01-01  </t>
  </si>
  <si>
    <t>Устройство основания площадки</t>
  </si>
  <si>
    <t>2824/2015</t>
  </si>
  <si>
    <t>Устройство покрытий площадок, пандусов</t>
  </si>
  <si>
    <t>Устройство пожарного водоема V=300м3</t>
  </si>
  <si>
    <t xml:space="preserve">выкоп.02-01-09  </t>
  </si>
  <si>
    <t>Строительные работы на период эксплуатации кустовой площадки</t>
  </si>
  <si>
    <t>Устройство площадки. Куст скважин №57бис</t>
  </si>
  <si>
    <r>
      <t>Расстояние доставки, км.</t>
    </r>
    <r>
      <rPr>
        <b/>
        <vertAlign val="superscript"/>
        <sz val="9"/>
        <rFont val="Arial"/>
        <family val="2"/>
        <charset val="204"/>
      </rPr>
      <t>1</t>
    </r>
  </si>
  <si>
    <t>Стоимость 1 маш/часа, руб.</t>
  </si>
  <si>
    <r>
      <t>Норма времени, м/час./тн</t>
    </r>
    <r>
      <rPr>
        <b/>
        <strike/>
        <vertAlign val="superscript"/>
        <sz val="9"/>
        <rFont val="Arial"/>
        <family val="2"/>
        <charset val="204"/>
      </rPr>
      <t>4</t>
    </r>
  </si>
  <si>
    <r>
      <t>Цена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</t>
    </r>
  </si>
  <si>
    <r>
      <t>Всего стоимость перевозки материалов на объект</t>
    </r>
    <r>
      <rPr>
        <b/>
        <vertAlign val="superscript"/>
        <sz val="9"/>
        <rFont val="Arial"/>
        <family val="2"/>
        <charset val="204"/>
      </rPr>
      <t>3</t>
    </r>
    <r>
      <rPr>
        <b/>
        <sz val="9"/>
        <rFont val="Arial"/>
        <family val="2"/>
        <charset val="204"/>
      </rPr>
      <t>, руб.</t>
    </r>
  </si>
  <si>
    <r>
      <rPr>
        <vertAlign val="super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подтверждается  транспортной схемой, согласованной с маркшейдерской службой ОАО "СН -МНГ"</t>
    </r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</si>
  <si>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В случае, если расстояние до объекта имеет несколько классов дорог,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</si>
  <si>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</si>
  <si>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rPr>
        <vertAlign val="superscript"/>
        <sz val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- </t>
    </r>
  </si>
  <si>
    <t>Нормативное время пробега принимать по ТЕРРИТОРИАЛЬНОМУ  СБОРНИКУ  СМЕТНЫХ ЦЕН НА ПЕРЕВОЗКУ ГРУЗОВ ДЛЯ СТРОИТЕЛЬСТВА   В ХАНТЫ-МАНСИЙСКОМ АВТОНОМНОМ ОКРУГЕ - ЮГРЕ  ТССЦ 81-01-2001</t>
  </si>
  <si>
    <t>приложение №2 к ф. 8.1.</t>
  </si>
  <si>
    <t xml:space="preserve">Объект: </t>
  </si>
  <si>
    <t>Грузоподъемность траспортного средства, тн</t>
  </si>
  <si>
    <r>
      <t>Расчетная стоимость транспортировки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 (п.10-п.11)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</si>
</sst>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</numFmts>
  <fonts count="4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4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10"/>
      <name val="Arial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vertAlign val="superscript"/>
      <sz val="9"/>
      <name val="Arial"/>
      <family val="2"/>
      <charset val="204"/>
    </font>
    <font>
      <b/>
      <strike/>
      <vertAlign val="superscript"/>
      <sz val="9"/>
      <name val="Arial"/>
      <family val="2"/>
      <charset val="204"/>
    </font>
    <font>
      <sz val="9"/>
      <color theme="9" tint="-0.249977111117893"/>
      <name val="Arial"/>
      <family val="2"/>
      <charset val="204"/>
    </font>
    <font>
      <sz val="9"/>
      <color theme="9" tint="-0.249977111117893"/>
      <name val="Arial Cyr"/>
      <charset val="204"/>
    </font>
    <font>
      <vertAlign val="superscript"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6" fillId="0" borderId="0">
      <alignment vertical="center"/>
    </xf>
    <xf numFmtId="0" fontId="1" fillId="0" borderId="0"/>
    <xf numFmtId="0" fontId="8" fillId="0" borderId="0"/>
    <xf numFmtId="0" fontId="39" fillId="0" borderId="0"/>
    <xf numFmtId="0" fontId="1" fillId="0" borderId="0"/>
    <xf numFmtId="0" fontId="1" fillId="0" borderId="0"/>
  </cellStyleXfs>
  <cellXfs count="453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0" fontId="1" fillId="0" borderId="0" xfId="8" applyNumberFormat="1" applyFont="1" applyFill="1" applyBorder="1" applyAlignment="1" applyProtection="1">
      <alignment vertical="top"/>
    </xf>
    <xf numFmtId="4" fontId="1" fillId="0" borderId="0" xfId="8" applyNumberFormat="1" applyFont="1" applyFill="1" applyBorder="1" applyAlignment="1" applyProtection="1">
      <alignment horizontal="right" vertical="center"/>
    </xf>
    <xf numFmtId="4" fontId="13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 wrapText="1"/>
    </xf>
    <xf numFmtId="4" fontId="1" fillId="0" borderId="0" xfId="8" applyNumberFormat="1" applyFont="1" applyFill="1" applyBorder="1" applyAlignment="1" applyProtection="1">
      <alignment horizontal="left" wrapText="1"/>
    </xf>
    <xf numFmtId="4" fontId="14" fillId="0" borderId="0" xfId="8" applyNumberFormat="1" applyFont="1" applyFill="1" applyBorder="1" applyAlignment="1" applyProtection="1">
      <alignment horizontal="right" wrapText="1"/>
    </xf>
    <xf numFmtId="3" fontId="15" fillId="0" borderId="40" xfId="8" applyNumberFormat="1" applyFont="1" applyFill="1" applyBorder="1" applyAlignment="1" applyProtection="1">
      <alignment horizontal="left" vertical="center" wrapText="1"/>
    </xf>
    <xf numFmtId="168" fontId="8" fillId="0" borderId="0" xfId="8" applyNumberFormat="1" applyFont="1" applyFill="1" applyBorder="1" applyAlignment="1" applyProtection="1">
      <alignment horizontal="center" vertical="center"/>
    </xf>
    <xf numFmtId="4" fontId="8" fillId="0" borderId="0" xfId="8" applyNumberFormat="1" applyFont="1" applyFill="1" applyBorder="1" applyAlignment="1" applyProtection="1">
      <alignment horizontal="center" vertical="center"/>
    </xf>
    <xf numFmtId="3" fontId="8" fillId="0" borderId="0" xfId="8" applyNumberFormat="1" applyFont="1" applyFill="1" applyBorder="1" applyAlignment="1" applyProtection="1">
      <alignment horizontal="center" vertical="center"/>
    </xf>
    <xf numFmtId="0" fontId="1" fillId="0" borderId="0" xfId="8" applyNumberFormat="1" applyFont="1" applyFill="1" applyBorder="1" applyAlignment="1" applyProtection="1">
      <alignment horizontal="center" vertical="center"/>
    </xf>
    <xf numFmtId="4" fontId="17" fillId="0" borderId="0" xfId="9" applyFont="1" applyAlignment="1"/>
    <xf numFmtId="4" fontId="17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20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7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7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2" fillId="5" borderId="0" xfId="8" applyNumberFormat="1" applyFont="1" applyFill="1" applyAlignment="1">
      <alignment vertical="center" wrapText="1"/>
    </xf>
    <xf numFmtId="4" fontId="23" fillId="5" borderId="0" xfId="9" applyFont="1" applyFill="1">
      <alignment vertical="center"/>
    </xf>
    <xf numFmtId="4" fontId="19" fillId="0" borderId="0" xfId="9" applyFont="1" applyAlignment="1">
      <alignment vertical="center"/>
    </xf>
    <xf numFmtId="0" fontId="0" fillId="0" borderId="0" xfId="0" applyFill="1"/>
    <xf numFmtId="4" fontId="17" fillId="0" borderId="0" xfId="9" applyFont="1" applyAlignment="1">
      <alignment vertical="center"/>
    </xf>
    <xf numFmtId="0" fontId="2" fillId="0" borderId="0" xfId="0" applyFont="1" applyFill="1" applyAlignment="1"/>
    <xf numFmtId="0" fontId="25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6" fillId="0" borderId="0" xfId="0" applyFont="1" applyFill="1" applyAlignment="1">
      <alignment horizontal="center"/>
    </xf>
    <xf numFmtId="0" fontId="28" fillId="0" borderId="23" xfId="0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26" fillId="0" borderId="35" xfId="0" applyFont="1" applyFill="1" applyBorder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9" fillId="0" borderId="0" xfId="11" applyNumberFormat="1" applyFont="1" applyFill="1" applyAlignment="1">
      <alignment horizontal="left" vertical="top"/>
    </xf>
    <xf numFmtId="0" fontId="29" fillId="0" borderId="0" xfId="11" applyFont="1" applyFill="1" applyAlignment="1">
      <alignment horizontal="left" vertical="top" wrapText="1"/>
    </xf>
    <xf numFmtId="0" fontId="29" fillId="0" borderId="0" xfId="0" applyFont="1" applyFill="1"/>
    <xf numFmtId="0" fontId="29" fillId="0" borderId="0" xfId="1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/>
    </xf>
    <xf numFmtId="49" fontId="29" fillId="0" borderId="0" xfId="11" applyNumberFormat="1" applyFont="1" applyFill="1" applyAlignment="1">
      <alignment horizontal="right" vertical="top" wrapText="1"/>
    </xf>
    <xf numFmtId="49" fontId="29" fillId="0" borderId="0" xfId="11" applyNumberFormat="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 wrapText="1"/>
    </xf>
    <xf numFmtId="49" fontId="29" fillId="0" borderId="0" xfId="0" applyNumberFormat="1" applyFont="1" applyFill="1"/>
    <xf numFmtId="0" fontId="29" fillId="0" borderId="0" xfId="0" applyFont="1" applyFill="1" applyAlignment="1">
      <alignment horizontal="right"/>
    </xf>
    <xf numFmtId="0" fontId="29" fillId="0" borderId="0" xfId="0" applyFont="1" applyFill="1" applyAlignment="1">
      <alignment horizontal="left" vertical="top" wrapText="1"/>
    </xf>
    <xf numFmtId="0" fontId="29" fillId="0" borderId="0" xfId="0" applyFont="1" applyFill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top" wrapText="1"/>
    </xf>
    <xf numFmtId="0" fontId="29" fillId="0" borderId="0" xfId="0" applyFont="1" applyFill="1" applyAlignment="1">
      <alignment horizontal="right" vertical="top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7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7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30" fillId="0" borderId="27" xfId="6" applyFont="1" applyFill="1" applyBorder="1" applyAlignment="1">
      <alignment horizontal="center" vertical="center"/>
    </xf>
    <xf numFmtId="0" fontId="30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8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31" fillId="0" borderId="0" xfId="0" applyFont="1" applyBorder="1"/>
    <xf numFmtId="0" fontId="29" fillId="0" borderId="0" xfId="0" applyFont="1" applyBorder="1" applyAlignment="1">
      <alignment horizontal="center"/>
    </xf>
    <xf numFmtId="0" fontId="29" fillId="0" borderId="0" xfId="0" applyFont="1" applyBorder="1"/>
    <xf numFmtId="0" fontId="31" fillId="0" borderId="0" xfId="0" applyFont="1"/>
    <xf numFmtId="0" fontId="29" fillId="0" borderId="0" xfId="0" applyFont="1"/>
    <xf numFmtId="0" fontId="31" fillId="6" borderId="0" xfId="0" applyFont="1" applyFill="1"/>
    <xf numFmtId="0" fontId="2" fillId="6" borderId="0" xfId="0" applyFont="1" applyFill="1"/>
    <xf numFmtId="4" fontId="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 wrapText="1"/>
    </xf>
    <xf numFmtId="0" fontId="34" fillId="0" borderId="0" xfId="8" applyNumberFormat="1" applyFont="1" applyFill="1" applyBorder="1" applyAlignment="1" applyProtection="1">
      <alignment vertical="top"/>
    </xf>
    <xf numFmtId="4" fontId="34" fillId="0" borderId="47" xfId="8" applyNumberFormat="1" applyFont="1" applyFill="1" applyBorder="1" applyAlignment="1" applyProtection="1">
      <alignment horizontal="center" vertical="center" wrapText="1"/>
    </xf>
    <xf numFmtId="3" fontId="35" fillId="0" borderId="39" xfId="8" applyNumberFormat="1" applyFont="1" applyFill="1" applyBorder="1" applyAlignment="1" applyProtection="1">
      <alignment horizontal="center" vertical="center" wrapText="1"/>
    </xf>
    <xf numFmtId="3" fontId="35" fillId="0" borderId="40" xfId="8" applyNumberFormat="1" applyFont="1" applyFill="1" applyBorder="1" applyAlignment="1" applyProtection="1">
      <alignment horizontal="center" vertical="center" wrapText="1"/>
    </xf>
    <xf numFmtId="3" fontId="35" fillId="0" borderId="41" xfId="8" applyNumberFormat="1" applyFont="1" applyFill="1" applyBorder="1" applyAlignment="1" applyProtection="1">
      <alignment horizontal="center" vertical="center" wrapText="1"/>
    </xf>
    <xf numFmtId="3" fontId="35" fillId="0" borderId="42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vertical="top"/>
    </xf>
    <xf numFmtId="0" fontId="28" fillId="0" borderId="10" xfId="8" applyNumberFormat="1" applyFont="1" applyFill="1" applyBorder="1" applyAlignment="1" applyProtection="1">
      <alignment horizontal="left" vertical="center" wrapText="1"/>
    </xf>
    <xf numFmtId="0" fontId="35" fillId="0" borderId="10" xfId="8" applyNumberFormat="1" applyFont="1" applyFill="1" applyBorder="1" applyAlignment="1" applyProtection="1">
      <alignment horizontal="center" vertical="center" wrapText="1"/>
    </xf>
    <xf numFmtId="3" fontId="36" fillId="0" borderId="10" xfId="8" applyNumberFormat="1" applyFont="1" applyFill="1" applyBorder="1" applyAlignment="1" applyProtection="1">
      <alignment horizontal="center" vertical="center"/>
    </xf>
    <xf numFmtId="4" fontId="36" fillId="0" borderId="10" xfId="8" applyNumberFormat="1" applyFont="1" applyFill="1" applyBorder="1" applyAlignment="1" applyProtection="1">
      <alignment horizontal="center" vertical="center"/>
    </xf>
    <xf numFmtId="4" fontId="36" fillId="0" borderId="25" xfId="8" applyNumberFormat="1" applyFont="1" applyFill="1" applyBorder="1" applyAlignment="1" applyProtection="1">
      <alignment horizontal="center" vertical="center"/>
    </xf>
    <xf numFmtId="3" fontId="28" fillId="0" borderId="49" xfId="8" applyNumberFormat="1" applyFont="1" applyFill="1" applyBorder="1" applyAlignment="1" applyProtection="1">
      <alignment horizontal="center" vertical="center" wrapText="1"/>
    </xf>
    <xf numFmtId="0" fontId="28" fillId="0" borderId="0" xfId="8" applyNumberFormat="1" applyFont="1" applyFill="1" applyBorder="1" applyAlignment="1" applyProtection="1">
      <alignment vertical="top"/>
    </xf>
    <xf numFmtId="0" fontId="28" fillId="0" borderId="1" xfId="8" applyNumberFormat="1" applyFont="1" applyFill="1" applyBorder="1" applyAlignment="1" applyProtection="1">
      <alignment horizontal="left" vertical="center" wrapText="1"/>
    </xf>
    <xf numFmtId="0" fontId="35" fillId="0" borderId="1" xfId="8" applyNumberFormat="1" applyFont="1" applyFill="1" applyBorder="1" applyAlignment="1" applyProtection="1">
      <alignment horizontal="center" vertical="center" wrapText="1"/>
    </xf>
    <xf numFmtId="3" fontId="36" fillId="0" borderId="1" xfId="8" applyNumberFormat="1" applyFont="1" applyFill="1" applyBorder="1" applyAlignment="1" applyProtection="1">
      <alignment horizontal="center" vertical="center"/>
    </xf>
    <xf numFmtId="2" fontId="28" fillId="0" borderId="1" xfId="8" applyNumberFormat="1" applyFont="1" applyFill="1" applyBorder="1" applyAlignment="1" applyProtection="1">
      <alignment horizontal="center" vertical="center"/>
    </xf>
    <xf numFmtId="2" fontId="28" fillId="0" borderId="2" xfId="8" applyNumberFormat="1" applyFont="1" applyFill="1" applyBorder="1" applyAlignment="1" applyProtection="1">
      <alignment horizontal="center" vertical="center"/>
    </xf>
    <xf numFmtId="3" fontId="28" fillId="0" borderId="18" xfId="8" applyNumberFormat="1" applyFont="1" applyFill="1" applyBorder="1" applyAlignment="1" applyProtection="1">
      <alignment horizontal="center" vertical="center" wrapText="1"/>
    </xf>
    <xf numFmtId="0" fontId="28" fillId="0" borderId="22" xfId="8" applyNumberFormat="1" applyFont="1" applyFill="1" applyBorder="1" applyAlignment="1" applyProtection="1">
      <alignment horizontal="left" vertical="center" wrapText="1"/>
    </xf>
    <xf numFmtId="0" fontId="35" fillId="0" borderId="22" xfId="8" applyNumberFormat="1" applyFont="1" applyFill="1" applyBorder="1" applyAlignment="1" applyProtection="1">
      <alignment horizontal="center" vertical="center" wrapText="1"/>
    </xf>
    <xf numFmtId="3" fontId="36" fillId="0" borderId="22" xfId="8" applyNumberFormat="1" applyFont="1" applyFill="1" applyBorder="1" applyAlignment="1" applyProtection="1">
      <alignment horizontal="center" vertical="center"/>
    </xf>
    <xf numFmtId="2" fontId="28" fillId="0" borderId="22" xfId="8" applyNumberFormat="1" applyFont="1" applyFill="1" applyBorder="1" applyAlignment="1" applyProtection="1">
      <alignment horizontal="center" vertical="center"/>
    </xf>
    <xf numFmtId="3" fontId="28" fillId="0" borderId="23" xfId="8" applyNumberFormat="1" applyFont="1" applyFill="1" applyBorder="1" applyAlignment="1" applyProtection="1">
      <alignment horizontal="center" vertical="center" wrapText="1"/>
    </xf>
    <xf numFmtId="2" fontId="28" fillId="0" borderId="10" xfId="8" applyNumberFormat="1" applyFont="1" applyFill="1" applyBorder="1" applyAlignment="1" applyProtection="1">
      <alignment horizontal="center" vertical="center"/>
    </xf>
    <xf numFmtId="2" fontId="28" fillId="0" borderId="25" xfId="8" applyNumberFormat="1" applyFont="1" applyFill="1" applyBorder="1" applyAlignment="1" applyProtection="1">
      <alignment horizontal="center" vertical="center"/>
    </xf>
    <xf numFmtId="4" fontId="36" fillId="0" borderId="1" xfId="8" applyNumberFormat="1" applyFont="1" applyFill="1" applyBorder="1" applyAlignment="1" applyProtection="1">
      <alignment horizontal="center" vertical="center"/>
    </xf>
    <xf numFmtId="166" fontId="28" fillId="0" borderId="1" xfId="8" applyNumberFormat="1" applyFont="1" applyFill="1" applyBorder="1" applyAlignment="1" applyProtection="1">
      <alignment horizontal="center" vertical="center"/>
    </xf>
    <xf numFmtId="0" fontId="28" fillId="0" borderId="9" xfId="8" applyNumberFormat="1" applyFont="1" applyFill="1" applyBorder="1" applyAlignment="1" applyProtection="1">
      <alignment horizontal="left" vertical="center" wrapText="1"/>
    </xf>
    <xf numFmtId="0" fontId="35" fillId="0" borderId="9" xfId="8" applyNumberFormat="1" applyFont="1" applyFill="1" applyBorder="1" applyAlignment="1" applyProtection="1">
      <alignment horizontal="center" vertical="center" wrapText="1"/>
    </xf>
    <xf numFmtId="4" fontId="36" fillId="0" borderId="9" xfId="8" applyNumberFormat="1" applyFont="1" applyFill="1" applyBorder="1" applyAlignment="1" applyProtection="1">
      <alignment horizontal="center" vertical="center"/>
    </xf>
    <xf numFmtId="166" fontId="28" fillId="0" borderId="9" xfId="8" applyNumberFormat="1" applyFont="1" applyFill="1" applyBorder="1" applyAlignment="1" applyProtection="1">
      <alignment horizontal="center" vertical="center"/>
    </xf>
    <xf numFmtId="3" fontId="28" fillId="0" borderId="20" xfId="8" applyNumberFormat="1" applyFont="1" applyFill="1" applyBorder="1" applyAlignment="1" applyProtection="1">
      <alignment horizontal="center" vertical="center" wrapText="1"/>
    </xf>
    <xf numFmtId="3" fontId="1" fillId="0" borderId="39" xfId="8" applyNumberFormat="1" applyFont="1" applyFill="1" applyBorder="1" applyAlignment="1" applyProtection="1">
      <alignment horizontal="center" vertical="center" wrapText="1"/>
    </xf>
    <xf numFmtId="3" fontId="32" fillId="0" borderId="40" xfId="8" applyNumberFormat="1" applyFont="1" applyFill="1" applyBorder="1" applyAlignment="1" applyProtection="1">
      <alignment horizontal="center" vertical="center" wrapText="1"/>
    </xf>
    <xf numFmtId="3" fontId="1" fillId="0" borderId="40" xfId="8" applyNumberFormat="1" applyFont="1" applyFill="1" applyBorder="1" applyAlignment="1" applyProtection="1">
      <alignment horizontal="center" vertical="center" wrapText="1"/>
    </xf>
    <xf numFmtId="3" fontId="1" fillId="0" borderId="41" xfId="8" applyNumberFormat="1" applyFont="1" applyFill="1" applyBorder="1" applyAlignment="1" applyProtection="1">
      <alignment horizontal="center" vertical="center" wrapText="1"/>
    </xf>
    <xf numFmtId="4" fontId="37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center" vertical="center" wrapText="1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center" vertical="top"/>
    </xf>
    <xf numFmtId="0" fontId="12" fillId="0" borderId="10" xfId="0" applyFont="1" applyFill="1" applyBorder="1" applyAlignment="1">
      <alignment vertical="top"/>
    </xf>
    <xf numFmtId="2" fontId="3" fillId="0" borderId="10" xfId="0" applyNumberFormat="1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horizontal="center" vertical="center"/>
    </xf>
    <xf numFmtId="1" fontId="3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42" xfId="2" quotePrefix="1" applyNumberFormat="1" applyFont="1" applyFill="1" applyBorder="1" applyAlignment="1" applyProtection="1">
      <alignment horizontal="center" vertical="center"/>
      <protection locked="0"/>
    </xf>
    <xf numFmtId="2" fontId="40" fillId="7" borderId="28" xfId="14" applyNumberFormat="1" applyFont="1" applyFill="1" applyBorder="1" applyAlignment="1">
      <alignment horizontal="center" vertical="center"/>
    </xf>
    <xf numFmtId="2" fontId="40" fillId="7" borderId="1" xfId="14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49" fontId="15" fillId="7" borderId="27" xfId="14" applyNumberFormat="1" applyFont="1" applyFill="1" applyBorder="1" applyAlignment="1">
      <alignment horizontal="center" vertical="center" wrapText="1"/>
    </xf>
    <xf numFmtId="2" fontId="15" fillId="7" borderId="28" xfId="14" applyNumberFormat="1" applyFont="1" applyFill="1" applyBorder="1" applyAlignment="1">
      <alignment horizontal="left" vertical="center" wrapText="1"/>
    </xf>
    <xf numFmtId="0" fontId="15" fillId="7" borderId="28" xfId="14" applyFont="1" applyFill="1" applyBorder="1" applyAlignment="1">
      <alignment horizontal="center" vertical="center"/>
    </xf>
    <xf numFmtId="3" fontId="15" fillId="7" borderId="28" xfId="14" applyNumberFormat="1" applyFont="1" applyFill="1" applyBorder="1" applyAlignment="1">
      <alignment horizontal="center" vertical="center"/>
    </xf>
    <xf numFmtId="2" fontId="15" fillId="7" borderId="28" xfId="14" applyNumberFormat="1" applyFont="1" applyFill="1" applyBorder="1" applyAlignment="1">
      <alignment horizontal="center" vertical="center"/>
    </xf>
    <xf numFmtId="49" fontId="15" fillId="7" borderId="17" xfId="14" applyNumberFormat="1" applyFont="1" applyFill="1" applyBorder="1" applyAlignment="1">
      <alignment horizontal="center" vertical="center" wrapText="1"/>
    </xf>
    <xf numFmtId="2" fontId="15" fillId="7" borderId="1" xfId="14" applyNumberFormat="1" applyFont="1" applyFill="1" applyBorder="1" applyAlignment="1">
      <alignment horizontal="left" vertical="center" wrapText="1"/>
    </xf>
    <xf numFmtId="0" fontId="15" fillId="7" borderId="1" xfId="14" applyFont="1" applyFill="1" applyBorder="1" applyAlignment="1">
      <alignment horizontal="center" vertical="center"/>
    </xf>
    <xf numFmtId="3" fontId="15" fillId="7" borderId="1" xfId="14" applyNumberFormat="1" applyFont="1" applyFill="1" applyBorder="1" applyAlignment="1">
      <alignment horizontal="center" vertical="center"/>
    </xf>
    <xf numFmtId="2" fontId="15" fillId="7" borderId="1" xfId="14" applyNumberFormat="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1" fontId="3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9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38" xfId="2" quotePrefix="1" applyNumberFormat="1" applyFont="1" applyFill="1" applyBorder="1" applyAlignment="1" applyProtection="1">
      <alignment horizontal="left" vertical="center"/>
      <protection locked="0"/>
    </xf>
    <xf numFmtId="4" fontId="1" fillId="0" borderId="0" xfId="8" applyNumberFormat="1" applyFont="1" applyFill="1" applyBorder="1" applyAlignment="1" applyProtection="1">
      <alignment horizontal="left" vertical="center"/>
    </xf>
    <xf numFmtId="0" fontId="42" fillId="0" borderId="0" xfId="8" applyNumberFormat="1" applyFont="1" applyFill="1" applyBorder="1" applyAlignment="1" applyProtection="1">
      <alignment vertical="top"/>
    </xf>
    <xf numFmtId="0" fontId="45" fillId="0" borderId="10" xfId="8" applyNumberFormat="1" applyFont="1" applyFill="1" applyBorder="1" applyAlignment="1" applyProtection="1">
      <alignment horizontal="center" vertical="center"/>
    </xf>
    <xf numFmtId="1" fontId="28" fillId="0" borderId="0" xfId="8" applyNumberFormat="1" applyFont="1" applyFill="1" applyBorder="1" applyAlignment="1" applyProtection="1">
      <alignment vertical="top"/>
    </xf>
    <xf numFmtId="0" fontId="45" fillId="0" borderId="1" xfId="8" applyNumberFormat="1" applyFont="1" applyFill="1" applyBorder="1" applyAlignment="1" applyProtection="1">
      <alignment horizontal="center" vertical="center"/>
    </xf>
    <xf numFmtId="4" fontId="28" fillId="0" borderId="2" xfId="8" applyNumberFormat="1" applyFont="1" applyFill="1" applyBorder="1" applyAlignment="1" applyProtection="1">
      <alignment horizontal="center" vertical="center"/>
    </xf>
    <xf numFmtId="0" fontId="45" fillId="0" borderId="22" xfId="8" applyNumberFormat="1" applyFont="1" applyFill="1" applyBorder="1" applyAlignment="1" applyProtection="1">
      <alignment horizontal="center" vertical="center"/>
    </xf>
    <xf numFmtId="1" fontId="45" fillId="0" borderId="22" xfId="8" applyNumberFormat="1" applyFont="1" applyFill="1" applyBorder="1" applyAlignment="1" applyProtection="1">
      <alignment horizontal="center" vertical="center"/>
    </xf>
    <xf numFmtId="4" fontId="28" fillId="0" borderId="44" xfId="8" applyNumberFormat="1" applyFont="1" applyFill="1" applyBorder="1" applyAlignment="1" applyProtection="1">
      <alignment horizontal="center" vertical="center"/>
    </xf>
    <xf numFmtId="2" fontId="28" fillId="0" borderId="0" xfId="8" applyNumberFormat="1" applyFont="1" applyFill="1" applyBorder="1" applyAlignment="1" applyProtection="1">
      <alignment vertical="top"/>
    </xf>
    <xf numFmtId="4" fontId="28" fillId="8" borderId="39" xfId="8" applyNumberFormat="1" applyFont="1" applyFill="1" applyBorder="1" applyAlignment="1" applyProtection="1">
      <alignment horizontal="center" vertical="center" wrapText="1"/>
    </xf>
    <xf numFmtId="0" fontId="28" fillId="8" borderId="40" xfId="8" applyNumberFormat="1" applyFont="1" applyFill="1" applyBorder="1" applyAlignment="1" applyProtection="1">
      <alignment horizontal="left" vertical="center" wrapText="1"/>
    </xf>
    <xf numFmtId="0" fontId="35" fillId="8" borderId="40" xfId="8" applyNumberFormat="1" applyFont="1" applyFill="1" applyBorder="1" applyAlignment="1" applyProtection="1">
      <alignment horizontal="center" vertical="center" wrapText="1"/>
    </xf>
    <xf numFmtId="3" fontId="28" fillId="8" borderId="40" xfId="8" applyNumberFormat="1" applyFont="1" applyFill="1" applyBorder="1" applyAlignment="1" applyProtection="1">
      <alignment horizontal="center" vertical="center" wrapText="1"/>
    </xf>
    <xf numFmtId="169" fontId="28" fillId="8" borderId="40" xfId="8" applyNumberFormat="1" applyFont="1" applyFill="1" applyBorder="1" applyAlignment="1" applyProtection="1">
      <alignment horizontal="center" vertical="center" wrapText="1"/>
    </xf>
    <xf numFmtId="4" fontId="28" fillId="8" borderId="40" xfId="8" applyNumberFormat="1" applyFont="1" applyFill="1" applyBorder="1" applyAlignment="1" applyProtection="1">
      <alignment horizontal="center" vertical="center" wrapText="1"/>
    </xf>
    <xf numFmtId="4" fontId="28" fillId="8" borderId="41" xfId="8" applyNumberFormat="1" applyFont="1" applyFill="1" applyBorder="1" applyAlignment="1" applyProtection="1">
      <alignment horizontal="center" vertical="center" wrapText="1"/>
    </xf>
    <xf numFmtId="3" fontId="28" fillId="8" borderId="42" xfId="8" applyNumberFormat="1" applyFont="1" applyFill="1" applyBorder="1" applyAlignment="1" applyProtection="1">
      <alignment horizontal="center" vertical="center" wrapText="1"/>
    </xf>
    <xf numFmtId="169" fontId="46" fillId="0" borderId="10" xfId="8" applyNumberFormat="1" applyFont="1" applyFill="1" applyBorder="1" applyAlignment="1" applyProtection="1">
      <alignment horizontal="center" vertical="center"/>
    </xf>
    <xf numFmtId="4" fontId="28" fillId="0" borderId="25" xfId="8" applyNumberFormat="1" applyFont="1" applyFill="1" applyBorder="1" applyAlignment="1" applyProtection="1">
      <alignment horizontal="center" vertical="center"/>
    </xf>
    <xf numFmtId="3" fontId="46" fillId="0" borderId="1" xfId="8" applyNumberFormat="1" applyFont="1" applyFill="1" applyBorder="1" applyAlignment="1" applyProtection="1">
      <alignment horizontal="center" vertical="center"/>
    </xf>
    <xf numFmtId="3" fontId="46" fillId="0" borderId="9" xfId="8" applyNumberFormat="1" applyFont="1" applyFill="1" applyBorder="1" applyAlignment="1" applyProtection="1">
      <alignment horizontal="center" vertical="center"/>
    </xf>
    <xf numFmtId="2" fontId="28" fillId="0" borderId="6" xfId="8" applyNumberFormat="1" applyFont="1" applyFill="1" applyBorder="1" applyAlignment="1" applyProtection="1">
      <alignment horizontal="center" vertical="center"/>
    </xf>
    <xf numFmtId="2" fontId="28" fillId="0" borderId="9" xfId="8" applyNumberFormat="1" applyFont="1" applyFill="1" applyBorder="1" applyAlignment="1" applyProtection="1">
      <alignment horizontal="center" vertical="center"/>
    </xf>
    <xf numFmtId="4" fontId="28" fillId="0" borderId="59" xfId="8" applyNumberFormat="1" applyFont="1" applyFill="1" applyBorder="1" applyAlignment="1" applyProtection="1">
      <alignment horizontal="center" vertical="center"/>
    </xf>
    <xf numFmtId="3" fontId="28" fillId="8" borderId="39" xfId="8" applyNumberFormat="1" applyFont="1" applyFill="1" applyBorder="1" applyAlignment="1" applyProtection="1">
      <alignment horizontal="center" vertical="center" wrapText="1"/>
    </xf>
    <xf numFmtId="169" fontId="46" fillId="0" borderId="1" xfId="8" applyNumberFormat="1" applyFont="1" applyFill="1" applyBorder="1" applyAlignment="1" applyProtection="1">
      <alignment horizontal="center" vertical="center"/>
    </xf>
    <xf numFmtId="170" fontId="28" fillId="0" borderId="2" xfId="8" applyNumberFormat="1" applyFont="1" applyFill="1" applyBorder="1" applyAlignment="1" applyProtection="1">
      <alignment horizontal="center" vertical="center"/>
    </xf>
    <xf numFmtId="169" fontId="46" fillId="0" borderId="22" xfId="8" applyNumberFormat="1" applyFont="1" applyFill="1" applyBorder="1" applyAlignment="1" applyProtection="1">
      <alignment horizontal="center" vertical="center"/>
    </xf>
    <xf numFmtId="170" fontId="28" fillId="0" borderId="44" xfId="8" applyNumberFormat="1" applyFont="1" applyFill="1" applyBorder="1" applyAlignment="1" applyProtection="1">
      <alignment horizontal="center" vertical="center"/>
    </xf>
    <xf numFmtId="2" fontId="28" fillId="8" borderId="40" xfId="8" applyNumberFormat="1" applyFont="1" applyFill="1" applyBorder="1" applyAlignment="1" applyProtection="1">
      <alignment horizontal="center" vertical="center" wrapText="1"/>
    </xf>
    <xf numFmtId="170" fontId="28" fillId="8" borderId="41" xfId="8" applyNumberFormat="1" applyFont="1" applyFill="1" applyBorder="1" applyAlignment="1" applyProtection="1">
      <alignment horizontal="center" vertical="center" wrapText="1"/>
    </xf>
    <xf numFmtId="3" fontId="46" fillId="0" borderId="10" xfId="8" applyNumberFormat="1" applyFont="1" applyFill="1" applyBorder="1" applyAlignment="1" applyProtection="1">
      <alignment horizontal="center" vertical="center"/>
    </xf>
    <xf numFmtId="170" fontId="28" fillId="0" borderId="25" xfId="8" applyNumberFormat="1" applyFont="1" applyFill="1" applyBorder="1" applyAlignment="1" applyProtection="1">
      <alignment horizontal="center" vertical="center"/>
    </xf>
    <xf numFmtId="169" fontId="46" fillId="0" borderId="9" xfId="8" applyNumberFormat="1" applyFont="1" applyFill="1" applyBorder="1" applyAlignment="1" applyProtection="1">
      <alignment horizontal="center" vertical="center"/>
    </xf>
    <xf numFmtId="3" fontId="15" fillId="9" borderId="42" xfId="8" applyNumberFormat="1" applyFont="1" applyFill="1" applyBorder="1" applyAlignment="1" applyProtection="1">
      <alignment horizontal="center" vertical="center" wrapText="1"/>
    </xf>
    <xf numFmtId="168" fontId="8" fillId="0" borderId="0" xfId="8" applyNumberFormat="1" applyFont="1" applyFill="1" applyBorder="1" applyAlignment="1" applyProtection="1">
      <alignment horizontal="left" vertical="center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6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6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7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29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31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54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0" fillId="0" borderId="43" xfId="6" applyFont="1" applyFill="1" applyBorder="1" applyAlignment="1">
      <alignment horizontal="center" vertical="center"/>
    </xf>
    <xf numFmtId="0" fontId="30" fillId="0" borderId="53" xfId="6" applyFont="1" applyFill="1" applyBorder="1" applyAlignment="1">
      <alignment horizontal="center" vertical="center"/>
    </xf>
    <xf numFmtId="0" fontId="30" fillId="0" borderId="54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1" fillId="0" borderId="0" xfId="8" applyNumberFormat="1" applyFont="1" applyFill="1" applyBorder="1" applyAlignment="1" applyProtection="1">
      <alignment horizontal="left" vertical="top" wrapText="1"/>
    </xf>
    <xf numFmtId="4" fontId="1" fillId="0" borderId="0" xfId="8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4" fontId="1" fillId="0" borderId="0" xfId="8" applyNumberFormat="1" applyFont="1" applyFill="1" applyBorder="1" applyAlignment="1" applyProtection="1">
      <alignment horizontal="right" vertical="center"/>
    </xf>
    <xf numFmtId="0" fontId="41" fillId="0" borderId="0" xfId="8" applyNumberFormat="1" applyFont="1" applyFill="1" applyBorder="1" applyAlignment="1" applyProtection="1">
      <alignment horizontal="center" vertical="center" wrapText="1"/>
    </xf>
    <xf numFmtId="0" fontId="42" fillId="0" borderId="0" xfId="8" applyNumberFormat="1" applyFont="1" applyFill="1" applyBorder="1" applyAlignment="1" applyProtection="1">
      <alignment horizontal="center" vertical="center" wrapText="1"/>
    </xf>
    <xf numFmtId="0" fontId="34" fillId="0" borderId="34" xfId="8" applyNumberFormat="1" applyFont="1" applyFill="1" applyBorder="1" applyAlignment="1" applyProtection="1">
      <alignment horizontal="center" vertical="center" wrapText="1"/>
    </xf>
    <xf numFmtId="0" fontId="34" fillId="0" borderId="36" xfId="8" applyNumberFormat="1" applyFont="1" applyFill="1" applyBorder="1" applyAlignment="1" applyProtection="1">
      <alignment horizontal="center" vertical="center" wrapText="1"/>
    </xf>
    <xf numFmtId="4" fontId="34" fillId="0" borderId="50" xfId="8" applyNumberFormat="1" applyFont="1" applyFill="1" applyBorder="1" applyAlignment="1" applyProtection="1">
      <alignment horizontal="center" vertical="center" wrapText="1"/>
    </xf>
    <xf numFmtId="4" fontId="34" fillId="0" borderId="48" xfId="8" applyNumberFormat="1" applyFont="1" applyFill="1" applyBorder="1" applyAlignment="1" applyProtection="1">
      <alignment horizontal="center" vertical="center" wrapText="1"/>
    </xf>
    <xf numFmtId="4" fontId="34" fillId="0" borderId="45" xfId="8" applyNumberFormat="1" applyFont="1" applyFill="1" applyBorder="1" applyAlignment="1" applyProtection="1">
      <alignment horizontal="center" vertical="center" wrapText="1"/>
    </xf>
    <xf numFmtId="4" fontId="34" fillId="0" borderId="46" xfId="8" applyNumberFormat="1" applyFont="1" applyFill="1" applyBorder="1" applyAlignment="1" applyProtection="1">
      <alignment horizontal="center" vertical="center" wrapText="1"/>
    </xf>
    <xf numFmtId="4" fontId="34" fillId="0" borderId="34" xfId="8" applyNumberFormat="1" applyFont="1" applyFill="1" applyBorder="1" applyAlignment="1" applyProtection="1">
      <alignment horizontal="center" vertical="center" wrapText="1"/>
    </xf>
    <xf numFmtId="4" fontId="34" fillId="0" borderId="36" xfId="8" applyNumberFormat="1" applyFont="1" applyFill="1" applyBorder="1" applyAlignment="1" applyProtection="1">
      <alignment horizontal="center" vertical="center" wrapText="1"/>
    </xf>
    <xf numFmtId="3" fontId="36" fillId="0" borderId="37" xfId="8" applyNumberFormat="1" applyFont="1" applyFill="1" applyBorder="1" applyAlignment="1" applyProtection="1">
      <alignment horizontal="center" vertical="center"/>
    </xf>
    <xf numFmtId="3" fontId="36" fillId="0" borderId="11" xfId="8" applyNumberFormat="1" applyFont="1" applyFill="1" applyBorder="1" applyAlignment="1" applyProtection="1">
      <alignment horizontal="center" vertical="center"/>
    </xf>
    <xf numFmtId="3" fontId="36" fillId="0" borderId="14" xfId="8" applyNumberFormat="1" applyFont="1" applyFill="1" applyBorder="1" applyAlignment="1" applyProtection="1">
      <alignment horizontal="center" vertical="center"/>
    </xf>
    <xf numFmtId="0" fontId="34" fillId="0" borderId="24" xfId="8" applyNumberFormat="1" applyFont="1" applyFill="1" applyBorder="1" applyAlignment="1" applyProtection="1">
      <alignment horizontal="center" vertical="center" wrapText="1"/>
    </xf>
    <xf numFmtId="0" fontId="34" fillId="0" borderId="58" xfId="8" applyNumberFormat="1" applyFont="1" applyFill="1" applyBorder="1" applyAlignment="1" applyProtection="1">
      <alignment horizontal="center" vertical="center" wrapText="1"/>
    </xf>
    <xf numFmtId="4" fontId="34" fillId="0" borderId="24" xfId="8" applyNumberFormat="1" applyFont="1" applyFill="1" applyBorder="1" applyAlignment="1" applyProtection="1">
      <alignment horizontal="center" vertical="center" wrapText="1"/>
    </xf>
    <xf numFmtId="4" fontId="34" fillId="0" borderId="58" xfId="8" applyNumberFormat="1" applyFont="1" applyFill="1" applyBorder="1" applyAlignment="1" applyProtection="1">
      <alignment horizontal="center" vertical="center" wrapText="1"/>
    </xf>
    <xf numFmtId="4" fontId="1" fillId="0" borderId="0" xfId="8" applyNumberFormat="1" applyFont="1" applyFill="1" applyBorder="1" applyAlignment="1" applyProtection="1">
      <alignment horizontal="left" vertical="center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20" fillId="0" borderId="0" xfId="0" applyFont="1" applyFill="1" applyAlignment="1">
      <alignment horizont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8" fillId="0" borderId="18" xfId="0" applyNumberFormat="1" applyFont="1" applyFill="1" applyBorder="1" applyAlignment="1">
      <alignment horizontal="center" vertical="center" wrapText="1"/>
    </xf>
    <xf numFmtId="0" fontId="29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4" fillId="0" borderId="0" xfId="9" applyFont="1" applyAlignment="1">
      <alignment horizontal="center" vertical="center"/>
    </xf>
    <xf numFmtId="0" fontId="2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vertical="center" wrapText="1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9" xfId="0" applyNumberFormat="1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28" fillId="0" borderId="52" xfId="0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4"/>
  <sheetViews>
    <sheetView showGridLines="0" view="pageBreakPreview" zoomScale="85" zoomScaleNormal="100" zoomScaleSheetLayoutView="85" workbookViewId="0">
      <pane xSplit="2" topLeftCell="C1" activePane="topRight" state="frozen"/>
      <selection activeCell="A8" sqref="A8"/>
      <selection pane="topRight" activeCell="J48" sqref="J48"/>
    </sheetView>
  </sheetViews>
  <sheetFormatPr defaultColWidth="8.85546875" defaultRowHeight="12.75" x14ac:dyDescent="0.2"/>
  <cols>
    <col min="1" max="1" width="13.285156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8" width="11.7109375" style="1" customWidth="1"/>
    <col min="9" max="9" width="14.7109375" style="1" customWidth="1"/>
    <col min="10" max="14" width="11.7109375" style="1" customWidth="1"/>
    <col min="15" max="17" width="11.7109375" style="49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60" t="s">
        <v>27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2"/>
      <c r="T1" s="358"/>
      <c r="U1" s="358"/>
      <c r="V1" s="358"/>
      <c r="W1" s="358"/>
      <c r="X1" s="358"/>
      <c r="Y1" s="358"/>
      <c r="Z1" s="358"/>
      <c r="AA1" s="358"/>
    </row>
    <row r="2" spans="1:27" x14ac:dyDescent="0.2">
      <c r="B2" s="362" t="s">
        <v>56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48"/>
      <c r="T2" s="358"/>
      <c r="U2" s="358"/>
      <c r="V2" s="358"/>
      <c r="W2" s="358"/>
      <c r="X2" s="358"/>
      <c r="Y2" s="358"/>
      <c r="Z2" s="358"/>
      <c r="AA2" s="358"/>
    </row>
    <row r="3" spans="1:27" ht="15.75" x14ac:dyDescent="0.25">
      <c r="B3" s="202" t="s">
        <v>57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0"/>
      <c r="T3" s="357" t="s">
        <v>115</v>
      </c>
      <c r="U3" s="357"/>
      <c r="V3" s="357"/>
      <c r="W3" s="357"/>
      <c r="X3" s="357"/>
      <c r="Y3" s="357"/>
      <c r="Z3" s="357"/>
      <c r="AA3" s="357"/>
    </row>
    <row r="4" spans="1:27" x14ac:dyDescent="0.2"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0"/>
      <c r="T4" s="200"/>
      <c r="U4" s="200"/>
      <c r="V4" s="200"/>
      <c r="W4" s="41"/>
    </row>
    <row r="5" spans="1:27" ht="14.25" thickBot="1" x14ac:dyDescent="0.25">
      <c r="B5" s="2"/>
      <c r="C5" s="201"/>
      <c r="D5" s="201"/>
      <c r="E5" s="2"/>
      <c r="F5" s="2"/>
      <c r="G5" s="2"/>
      <c r="H5" s="2"/>
      <c r="I5" s="2"/>
      <c r="J5" s="2"/>
      <c r="K5" s="2"/>
      <c r="L5" s="2"/>
      <c r="M5" s="201"/>
      <c r="N5" s="201"/>
      <c r="O5" s="50"/>
      <c r="P5" s="50"/>
      <c r="Q5" s="50"/>
      <c r="R5" s="2"/>
      <c r="S5" s="2"/>
      <c r="T5" s="2"/>
      <c r="U5" s="2"/>
      <c r="V5" s="363"/>
      <c r="W5" s="363"/>
    </row>
    <row r="6" spans="1:27" ht="26.25" customHeight="1" x14ac:dyDescent="0.2">
      <c r="A6" s="330" t="s">
        <v>0</v>
      </c>
      <c r="B6" s="333" t="s">
        <v>1</v>
      </c>
      <c r="C6" s="382" t="s">
        <v>91</v>
      </c>
      <c r="D6" s="382" t="s">
        <v>92</v>
      </c>
      <c r="E6" s="333" t="s">
        <v>43</v>
      </c>
      <c r="F6" s="333" t="s">
        <v>44</v>
      </c>
      <c r="G6" s="336" t="s">
        <v>33</v>
      </c>
      <c r="H6" s="337"/>
      <c r="I6" s="337"/>
      <c r="J6" s="337"/>
      <c r="K6" s="337"/>
      <c r="L6" s="337"/>
      <c r="M6" s="337"/>
      <c r="N6" s="361"/>
      <c r="O6" s="336" t="s">
        <v>2</v>
      </c>
      <c r="P6" s="337"/>
      <c r="Q6" s="337"/>
      <c r="R6" s="337"/>
      <c r="S6" s="337"/>
      <c r="T6" s="337"/>
      <c r="U6" s="337"/>
      <c r="V6" s="337"/>
      <c r="W6" s="338"/>
    </row>
    <row r="7" spans="1:27" ht="21.75" customHeight="1" x14ac:dyDescent="0.2">
      <c r="A7" s="331"/>
      <c r="B7" s="334"/>
      <c r="C7" s="339"/>
      <c r="D7" s="339"/>
      <c r="E7" s="334"/>
      <c r="F7" s="334"/>
      <c r="G7" s="339" t="s">
        <v>45</v>
      </c>
      <c r="H7" s="341" t="s">
        <v>3</v>
      </c>
      <c r="I7" s="342"/>
      <c r="J7" s="342"/>
      <c r="K7" s="342"/>
      <c r="L7" s="343"/>
      <c r="M7" s="203"/>
      <c r="N7" s="203"/>
      <c r="O7" s="344" t="s">
        <v>42</v>
      </c>
      <c r="P7" s="347" t="s">
        <v>3</v>
      </c>
      <c r="Q7" s="348"/>
      <c r="R7" s="349" t="s">
        <v>40</v>
      </c>
      <c r="S7" s="349" t="s">
        <v>39</v>
      </c>
      <c r="T7" s="349" t="s">
        <v>38</v>
      </c>
      <c r="U7" s="349" t="s">
        <v>36</v>
      </c>
      <c r="V7" s="349" t="s">
        <v>35</v>
      </c>
      <c r="W7" s="352" t="s">
        <v>67</v>
      </c>
    </row>
    <row r="8" spans="1:27" ht="44.25" customHeight="1" x14ac:dyDescent="0.2">
      <c r="A8" s="331"/>
      <c r="B8" s="334"/>
      <c r="C8" s="339"/>
      <c r="D8" s="339"/>
      <c r="E8" s="334"/>
      <c r="F8" s="334"/>
      <c r="G8" s="339"/>
      <c r="H8" s="334" t="s">
        <v>46</v>
      </c>
      <c r="I8" s="367" t="s">
        <v>41</v>
      </c>
      <c r="J8" s="367" t="s">
        <v>32</v>
      </c>
      <c r="K8" s="367" t="s">
        <v>36</v>
      </c>
      <c r="L8" s="367" t="s">
        <v>35</v>
      </c>
      <c r="M8" s="339" t="s">
        <v>4</v>
      </c>
      <c r="N8" s="339" t="s">
        <v>37</v>
      </c>
      <c r="O8" s="345"/>
      <c r="P8" s="186" t="s">
        <v>28</v>
      </c>
      <c r="Q8" s="187" t="s">
        <v>5</v>
      </c>
      <c r="R8" s="350"/>
      <c r="S8" s="350"/>
      <c r="T8" s="350"/>
      <c r="U8" s="350"/>
      <c r="V8" s="350"/>
      <c r="W8" s="353"/>
    </row>
    <row r="9" spans="1:27" ht="62.25" customHeight="1" thickBot="1" x14ac:dyDescent="0.25">
      <c r="A9" s="332"/>
      <c r="B9" s="335"/>
      <c r="C9" s="340"/>
      <c r="D9" s="340"/>
      <c r="E9" s="335"/>
      <c r="F9" s="335"/>
      <c r="G9" s="340"/>
      <c r="H9" s="335"/>
      <c r="I9" s="340"/>
      <c r="J9" s="340"/>
      <c r="K9" s="340"/>
      <c r="L9" s="340"/>
      <c r="M9" s="340"/>
      <c r="N9" s="340"/>
      <c r="O9" s="346"/>
      <c r="P9" s="209" t="s">
        <v>41</v>
      </c>
      <c r="Q9" s="209" t="s">
        <v>41</v>
      </c>
      <c r="R9" s="351"/>
      <c r="S9" s="351"/>
      <c r="T9" s="351"/>
      <c r="U9" s="351"/>
      <c r="V9" s="351"/>
      <c r="W9" s="354"/>
    </row>
    <row r="10" spans="1:27" ht="25.5" customHeight="1" thickBot="1" x14ac:dyDescent="0.25">
      <c r="A10" s="269">
        <v>1</v>
      </c>
      <c r="B10" s="270">
        <f t="shared" ref="B10:J10" si="0">A10+1</f>
        <v>2</v>
      </c>
      <c r="C10" s="270">
        <v>3</v>
      </c>
      <c r="D10" s="270">
        <v>4</v>
      </c>
      <c r="E10" s="270">
        <v>5</v>
      </c>
      <c r="F10" s="270">
        <f t="shared" si="0"/>
        <v>6</v>
      </c>
      <c r="G10" s="270">
        <f t="shared" si="0"/>
        <v>7</v>
      </c>
      <c r="H10" s="270">
        <f t="shared" si="0"/>
        <v>8</v>
      </c>
      <c r="I10" s="270">
        <f t="shared" si="0"/>
        <v>9</v>
      </c>
      <c r="J10" s="270">
        <f t="shared" si="0"/>
        <v>10</v>
      </c>
      <c r="K10" s="270">
        <v>11</v>
      </c>
      <c r="L10" s="270">
        <v>12</v>
      </c>
      <c r="M10" s="270">
        <v>13</v>
      </c>
      <c r="N10" s="270">
        <v>14</v>
      </c>
      <c r="O10" s="271">
        <v>15</v>
      </c>
      <c r="P10" s="271">
        <v>16</v>
      </c>
      <c r="Q10" s="270">
        <v>17</v>
      </c>
      <c r="R10" s="270">
        <v>18</v>
      </c>
      <c r="S10" s="270">
        <v>19</v>
      </c>
      <c r="T10" s="270">
        <v>20</v>
      </c>
      <c r="U10" s="270">
        <v>21</v>
      </c>
      <c r="V10" s="270">
        <v>22</v>
      </c>
      <c r="W10" s="272">
        <f>V10+1</f>
        <v>23</v>
      </c>
    </row>
    <row r="11" spans="1:27" ht="25.5" customHeight="1" thickBot="1" x14ac:dyDescent="0.25">
      <c r="A11" s="286"/>
      <c r="B11" s="292" t="s">
        <v>126</v>
      </c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8"/>
      <c r="P11" s="289"/>
      <c r="Q11" s="290"/>
      <c r="R11" s="290"/>
      <c r="S11" s="290"/>
      <c r="T11" s="290"/>
      <c r="U11" s="290"/>
      <c r="V11" s="290"/>
      <c r="W11" s="291"/>
    </row>
    <row r="12" spans="1:27" ht="35.25" customHeight="1" x14ac:dyDescent="0.2">
      <c r="A12" s="276" t="s">
        <v>117</v>
      </c>
      <c r="B12" s="277" t="s">
        <v>118</v>
      </c>
      <c r="C12" s="278"/>
      <c r="D12" s="279"/>
      <c r="E12" s="279">
        <f>F12+G12+I12+K12+L12</f>
        <v>56543</v>
      </c>
      <c r="F12" s="279">
        <v>7276</v>
      </c>
      <c r="G12" s="279">
        <v>30677</v>
      </c>
      <c r="H12" s="279">
        <v>7100</v>
      </c>
      <c r="I12" s="279"/>
      <c r="J12" s="279"/>
      <c r="K12" s="279">
        <v>12110</v>
      </c>
      <c r="L12" s="279">
        <v>6480</v>
      </c>
      <c r="M12" s="280">
        <v>282.62</v>
      </c>
      <c r="N12" s="280">
        <v>169.5</v>
      </c>
      <c r="O12" s="273"/>
      <c r="P12" s="267"/>
      <c r="Q12" s="267"/>
      <c r="R12" s="266"/>
      <c r="S12" s="268"/>
      <c r="T12" s="266"/>
      <c r="U12" s="266"/>
      <c r="V12" s="266"/>
      <c r="W12" s="266"/>
    </row>
    <row r="13" spans="1:27" ht="35.25" customHeight="1" x14ac:dyDescent="0.2">
      <c r="A13" s="281" t="s">
        <v>119</v>
      </c>
      <c r="B13" s="282" t="s">
        <v>120</v>
      </c>
      <c r="C13" s="283"/>
      <c r="D13" s="284"/>
      <c r="E13" s="284">
        <f t="shared" ref="E13:E16" si="1">F13+G13+I13+K13+L13</f>
        <v>17685122</v>
      </c>
      <c r="F13" s="284">
        <v>71542</v>
      </c>
      <c r="G13" s="284">
        <v>6303917</v>
      </c>
      <c r="H13" s="284">
        <v>431798</v>
      </c>
      <c r="I13" s="284">
        <v>10561550</v>
      </c>
      <c r="J13" s="284">
        <v>3878077</v>
      </c>
      <c r="K13" s="284">
        <v>498085</v>
      </c>
      <c r="L13" s="284">
        <v>250028</v>
      </c>
      <c r="M13" s="285">
        <v>2937.19</v>
      </c>
      <c r="N13" s="285">
        <v>10186.530000000001</v>
      </c>
      <c r="O13" s="274"/>
      <c r="P13" s="267"/>
      <c r="Q13" s="267"/>
      <c r="R13" s="266"/>
      <c r="S13" s="268"/>
      <c r="T13" s="266"/>
      <c r="U13" s="266"/>
      <c r="V13" s="266"/>
      <c r="W13" s="266"/>
    </row>
    <row r="14" spans="1:27" ht="35.25" customHeight="1" x14ac:dyDescent="0.2">
      <c r="A14" s="281" t="s">
        <v>121</v>
      </c>
      <c r="B14" s="282" t="s">
        <v>122</v>
      </c>
      <c r="C14" s="283"/>
      <c r="D14" s="284"/>
      <c r="E14" s="284">
        <f>F14+G14+I14+K14+L14</f>
        <v>57879</v>
      </c>
      <c r="F14" s="284">
        <v>1442</v>
      </c>
      <c r="G14" s="284">
        <v>12029</v>
      </c>
      <c r="H14" s="284">
        <v>2515</v>
      </c>
      <c r="I14" s="284">
        <v>34753</v>
      </c>
      <c r="J14" s="284"/>
      <c r="K14" s="284">
        <v>5896</v>
      </c>
      <c r="L14" s="284">
        <v>3759</v>
      </c>
      <c r="M14" s="285">
        <v>56.18</v>
      </c>
      <c r="N14" s="285">
        <v>63.76</v>
      </c>
      <c r="O14" s="274"/>
      <c r="P14" s="267"/>
      <c r="Q14" s="267"/>
      <c r="R14" s="266"/>
      <c r="S14" s="268"/>
      <c r="T14" s="266"/>
      <c r="U14" s="266"/>
      <c r="V14" s="266"/>
      <c r="W14" s="266"/>
    </row>
    <row r="15" spans="1:27" ht="35.25" customHeight="1" x14ac:dyDescent="0.2">
      <c r="A15" s="281" t="s">
        <v>119</v>
      </c>
      <c r="B15" s="282" t="s">
        <v>123</v>
      </c>
      <c r="C15" s="283"/>
      <c r="D15" s="284"/>
      <c r="E15" s="284">
        <f t="shared" si="1"/>
        <v>14870</v>
      </c>
      <c r="F15" s="284">
        <v>887</v>
      </c>
      <c r="G15" s="284">
        <v>690</v>
      </c>
      <c r="H15" s="284">
        <v>131</v>
      </c>
      <c r="I15" s="284">
        <v>11444</v>
      </c>
      <c r="J15" s="284"/>
      <c r="K15" s="284">
        <v>1158</v>
      </c>
      <c r="L15" s="284">
        <v>691</v>
      </c>
      <c r="M15" s="285">
        <v>36.25</v>
      </c>
      <c r="N15" s="285">
        <v>3.05</v>
      </c>
      <c r="O15" s="274"/>
      <c r="P15" s="267"/>
      <c r="Q15" s="267"/>
      <c r="R15" s="266"/>
      <c r="S15" s="268"/>
      <c r="T15" s="266"/>
      <c r="U15" s="266"/>
      <c r="V15" s="266"/>
      <c r="W15" s="266"/>
    </row>
    <row r="16" spans="1:27" ht="35.25" customHeight="1" x14ac:dyDescent="0.2">
      <c r="A16" s="281" t="s">
        <v>124</v>
      </c>
      <c r="B16" s="282" t="s">
        <v>125</v>
      </c>
      <c r="C16" s="283"/>
      <c r="D16" s="284"/>
      <c r="E16" s="284">
        <f t="shared" si="1"/>
        <v>10770</v>
      </c>
      <c r="F16" s="284"/>
      <c r="G16" s="284">
        <v>8428</v>
      </c>
      <c r="H16" s="284">
        <v>1642</v>
      </c>
      <c r="I16" s="284"/>
      <c r="J16" s="284"/>
      <c r="K16" s="284">
        <v>1550</v>
      </c>
      <c r="L16" s="284">
        <v>792</v>
      </c>
      <c r="M16" s="285"/>
      <c r="N16" s="285">
        <v>38.299999999999997</v>
      </c>
      <c r="O16" s="274"/>
      <c r="P16" s="267"/>
      <c r="Q16" s="267"/>
      <c r="R16" s="266"/>
      <c r="S16" s="268"/>
      <c r="T16" s="266"/>
      <c r="U16" s="266"/>
      <c r="V16" s="266"/>
      <c r="W16" s="266"/>
    </row>
    <row r="17" spans="1:23" ht="24.75" customHeight="1" x14ac:dyDescent="0.2">
      <c r="A17" s="14"/>
      <c r="B17" s="179" t="s">
        <v>6</v>
      </c>
      <c r="C17" s="179"/>
      <c r="D17" s="179"/>
      <c r="E17" s="275">
        <f t="shared" ref="E17:N17" si="2">SUM(E12:E16)</f>
        <v>17825184</v>
      </c>
      <c r="F17" s="180">
        <f t="shared" si="2"/>
        <v>81147</v>
      </c>
      <c r="G17" s="180">
        <f t="shared" si="2"/>
        <v>6355741</v>
      </c>
      <c r="H17" s="180">
        <f t="shared" si="2"/>
        <v>443186</v>
      </c>
      <c r="I17" s="180">
        <f t="shared" si="2"/>
        <v>10607747</v>
      </c>
      <c r="J17" s="180">
        <f t="shared" si="2"/>
        <v>3878077</v>
      </c>
      <c r="K17" s="180">
        <f t="shared" si="2"/>
        <v>518799</v>
      </c>
      <c r="L17" s="180">
        <f t="shared" si="2"/>
        <v>261750</v>
      </c>
      <c r="M17" s="180">
        <f t="shared" si="2"/>
        <v>3312.24</v>
      </c>
      <c r="N17" s="180">
        <f t="shared" si="2"/>
        <v>10461.14</v>
      </c>
      <c r="O17" s="69"/>
      <c r="P17" s="70"/>
      <c r="Q17" s="70"/>
      <c r="R17" s="68"/>
      <c r="S17" s="68"/>
      <c r="T17" s="68"/>
      <c r="U17" s="68"/>
      <c r="V17" s="68"/>
      <c r="W17" s="68"/>
    </row>
    <row r="18" spans="1:23" ht="27" customHeight="1" x14ac:dyDescent="0.2">
      <c r="A18" s="14"/>
      <c r="B18" s="179" t="s">
        <v>7</v>
      </c>
      <c r="C18" s="179"/>
      <c r="D18" s="179"/>
      <c r="E18" s="47"/>
      <c r="F18" s="184"/>
      <c r="G18" s="47"/>
      <c r="H18" s="47"/>
      <c r="I18" s="47"/>
      <c r="J18" s="47"/>
      <c r="K18" s="47"/>
      <c r="L18" s="47"/>
      <c r="M18" s="47"/>
      <c r="N18" s="47"/>
      <c r="O18" s="69"/>
      <c r="P18" s="70"/>
      <c r="Q18" s="70"/>
      <c r="R18" s="68"/>
      <c r="S18" s="68"/>
      <c r="T18" s="68"/>
      <c r="U18" s="68"/>
      <c r="V18" s="68"/>
      <c r="W18" s="68"/>
    </row>
    <row r="19" spans="1:23" ht="18.75" customHeight="1" x14ac:dyDescent="0.2">
      <c r="A19" s="14"/>
      <c r="B19" s="47" t="s">
        <v>8</v>
      </c>
      <c r="C19" s="47"/>
      <c r="D19" s="47"/>
      <c r="E19" s="47"/>
      <c r="F19" s="180"/>
      <c r="G19" s="47"/>
      <c r="H19" s="47"/>
      <c r="I19" s="47"/>
      <c r="J19" s="47"/>
      <c r="K19" s="47"/>
      <c r="L19" s="47"/>
      <c r="M19" s="47"/>
      <c r="N19" s="47"/>
      <c r="O19" s="69"/>
      <c r="P19" s="70"/>
      <c r="Q19" s="70"/>
      <c r="R19" s="68"/>
      <c r="S19" s="68"/>
      <c r="T19" s="68"/>
      <c r="U19" s="68"/>
      <c r="V19" s="68"/>
      <c r="W19" s="68"/>
    </row>
    <row r="20" spans="1:23" ht="18" customHeight="1" x14ac:dyDescent="0.2">
      <c r="A20" s="14"/>
      <c r="B20" s="47" t="s">
        <v>10</v>
      </c>
      <c r="C20" s="47"/>
      <c r="D20" s="47"/>
      <c r="E20" s="47"/>
      <c r="F20" s="180"/>
      <c r="G20" s="47"/>
      <c r="H20" s="47"/>
      <c r="I20" s="47"/>
      <c r="J20" s="47"/>
      <c r="K20" s="47"/>
      <c r="L20" s="47"/>
      <c r="M20" s="47"/>
      <c r="N20" s="47"/>
      <c r="O20" s="69"/>
      <c r="P20" s="70"/>
      <c r="Q20" s="70"/>
      <c r="R20" s="68"/>
      <c r="S20" s="68"/>
      <c r="T20" s="68"/>
      <c r="U20" s="68"/>
      <c r="V20" s="68"/>
      <c r="W20" s="68"/>
    </row>
    <row r="21" spans="1:23" ht="21" customHeight="1" x14ac:dyDescent="0.2">
      <c r="A21" s="14"/>
      <c r="B21" s="72" t="s">
        <v>31</v>
      </c>
      <c r="C21" s="72"/>
      <c r="D21" s="72"/>
      <c r="E21" s="73"/>
      <c r="F21" s="180"/>
      <c r="G21" s="47"/>
      <c r="H21" s="47"/>
      <c r="I21" s="47"/>
      <c r="J21" s="47"/>
      <c r="K21" s="47"/>
      <c r="L21" s="47"/>
      <c r="M21" s="47"/>
      <c r="N21" s="47"/>
      <c r="O21" s="69"/>
      <c r="P21" s="70"/>
      <c r="Q21" s="70"/>
      <c r="R21" s="68"/>
      <c r="S21" s="68"/>
      <c r="T21" s="68"/>
      <c r="U21" s="68"/>
      <c r="V21" s="68"/>
      <c r="W21" s="68"/>
    </row>
    <row r="22" spans="1:23" ht="18" customHeight="1" x14ac:dyDescent="0.2">
      <c r="A22" s="14"/>
      <c r="B22" s="74" t="s">
        <v>34</v>
      </c>
      <c r="C22" s="74"/>
      <c r="D22" s="74"/>
      <c r="E22" s="71"/>
      <c r="F22" s="185"/>
      <c r="G22" s="47"/>
      <c r="H22" s="47"/>
      <c r="I22" s="47"/>
      <c r="J22" s="47"/>
      <c r="K22" s="47"/>
      <c r="L22" s="47"/>
      <c r="M22" s="47"/>
      <c r="N22" s="47"/>
      <c r="O22" s="69"/>
      <c r="P22" s="70"/>
      <c r="Q22" s="70"/>
      <c r="R22" s="68"/>
      <c r="S22" s="68"/>
      <c r="T22" s="68"/>
      <c r="U22" s="68"/>
      <c r="V22" s="68"/>
      <c r="W22" s="68"/>
    </row>
    <row r="23" spans="1:23" ht="29.25" customHeight="1" x14ac:dyDescent="0.2">
      <c r="A23" s="14"/>
      <c r="B23" s="46" t="s">
        <v>11</v>
      </c>
      <c r="C23" s="46"/>
      <c r="D23" s="46"/>
      <c r="E23" s="71"/>
      <c r="F23" s="184"/>
      <c r="G23" s="47"/>
      <c r="H23" s="47"/>
      <c r="I23" s="47"/>
      <c r="J23" s="47"/>
      <c r="K23" s="47"/>
      <c r="L23" s="47"/>
      <c r="M23" s="47"/>
      <c r="N23" s="47"/>
      <c r="O23" s="69"/>
      <c r="P23" s="70"/>
      <c r="Q23" s="70"/>
      <c r="R23" s="68"/>
      <c r="S23" s="68"/>
      <c r="T23" s="68"/>
      <c r="U23" s="68"/>
      <c r="V23" s="68"/>
      <c r="W23" s="76"/>
    </row>
    <row r="24" spans="1:23" ht="20.25" customHeight="1" x14ac:dyDescent="0.2">
      <c r="A24" s="14"/>
      <c r="B24" s="46" t="s">
        <v>47</v>
      </c>
      <c r="C24" s="46"/>
      <c r="D24" s="46"/>
      <c r="E24" s="71"/>
      <c r="F24" s="180"/>
      <c r="G24" s="47"/>
      <c r="H24" s="47"/>
      <c r="I24" s="47"/>
      <c r="J24" s="47"/>
      <c r="K24" s="47"/>
      <c r="L24" s="47"/>
      <c r="M24" s="47"/>
      <c r="N24" s="47"/>
      <c r="O24" s="69"/>
      <c r="P24" s="70"/>
      <c r="Q24" s="70"/>
      <c r="R24" s="68"/>
      <c r="S24" s="68"/>
      <c r="T24" s="68"/>
      <c r="U24" s="68"/>
      <c r="V24" s="68"/>
      <c r="W24" s="76"/>
    </row>
    <row r="25" spans="1:23" ht="23.25" customHeight="1" x14ac:dyDescent="0.2">
      <c r="A25" s="14"/>
      <c r="B25" s="40" t="s">
        <v>48</v>
      </c>
      <c r="C25" s="40"/>
      <c r="D25" s="40"/>
      <c r="E25" s="75"/>
      <c r="F25" s="180"/>
      <c r="G25" s="47"/>
      <c r="H25" s="47"/>
      <c r="I25" s="47"/>
      <c r="J25" s="47"/>
      <c r="K25" s="47"/>
      <c r="L25" s="47"/>
      <c r="M25" s="47"/>
      <c r="N25" s="47"/>
      <c r="O25" s="69"/>
      <c r="P25" s="70"/>
      <c r="Q25" s="70"/>
      <c r="R25" s="68"/>
      <c r="S25" s="68"/>
      <c r="T25" s="68"/>
      <c r="U25" s="68"/>
      <c r="V25" s="68"/>
      <c r="W25" s="76"/>
    </row>
    <row r="26" spans="1:23" ht="25.5" customHeight="1" x14ac:dyDescent="0.2">
      <c r="A26" s="14"/>
      <c r="B26" s="40" t="s">
        <v>30</v>
      </c>
      <c r="C26" s="40"/>
      <c r="D26" s="40"/>
      <c r="E26" s="75"/>
      <c r="F26" s="180"/>
      <c r="G26" s="47"/>
      <c r="H26" s="47"/>
      <c r="I26" s="47"/>
      <c r="J26" s="47"/>
      <c r="K26" s="47"/>
      <c r="L26" s="47"/>
      <c r="M26" s="47"/>
      <c r="N26" s="47"/>
      <c r="O26" s="69"/>
      <c r="P26" s="70"/>
      <c r="Q26" s="70"/>
      <c r="R26" s="68"/>
      <c r="S26" s="68"/>
      <c r="T26" s="68"/>
      <c r="U26" s="68"/>
      <c r="V26" s="68"/>
      <c r="W26" s="76"/>
    </row>
    <row r="27" spans="1:23" ht="27.75" customHeight="1" x14ac:dyDescent="0.2">
      <c r="A27" s="14"/>
      <c r="B27" s="179" t="s">
        <v>12</v>
      </c>
      <c r="C27" s="47"/>
      <c r="D27" s="47"/>
      <c r="E27" s="47"/>
      <c r="F27" s="180"/>
      <c r="G27" s="47"/>
      <c r="H27" s="47"/>
      <c r="I27" s="47"/>
      <c r="J27" s="47"/>
      <c r="K27" s="47"/>
      <c r="L27" s="47"/>
      <c r="M27" s="47"/>
      <c r="N27" s="47"/>
      <c r="O27" s="69"/>
      <c r="P27" s="70"/>
      <c r="Q27" s="70"/>
      <c r="R27" s="68"/>
      <c r="S27" s="68"/>
      <c r="T27" s="68"/>
      <c r="U27" s="68"/>
      <c r="V27" s="68"/>
      <c r="W27" s="76"/>
    </row>
    <row r="28" spans="1:23" ht="37.5" customHeight="1" x14ac:dyDescent="0.2">
      <c r="A28" s="14"/>
      <c r="B28" s="74" t="s">
        <v>116</v>
      </c>
      <c r="C28" s="47"/>
      <c r="D28" s="47"/>
      <c r="E28" s="47"/>
      <c r="F28" s="180"/>
      <c r="G28" s="47"/>
      <c r="H28" s="47"/>
      <c r="I28" s="47"/>
      <c r="J28" s="47"/>
      <c r="K28" s="47"/>
      <c r="L28" s="47"/>
      <c r="M28" s="47"/>
      <c r="N28" s="47"/>
      <c r="O28" s="69"/>
      <c r="P28" s="70"/>
      <c r="Q28" s="70"/>
      <c r="R28" s="68"/>
      <c r="S28" s="68"/>
      <c r="T28" s="68"/>
      <c r="U28" s="68"/>
      <c r="V28" s="68"/>
      <c r="W28" s="76"/>
    </row>
    <row r="29" spans="1:23" ht="25.5" customHeight="1" x14ac:dyDescent="0.2">
      <c r="A29" s="14"/>
      <c r="B29" s="179" t="s">
        <v>9</v>
      </c>
      <c r="C29" s="47"/>
      <c r="D29" s="47"/>
      <c r="E29" s="71"/>
      <c r="F29" s="184"/>
      <c r="G29" s="47"/>
      <c r="H29" s="47"/>
      <c r="I29" s="47"/>
      <c r="J29" s="47"/>
      <c r="K29" s="47"/>
      <c r="L29" s="47"/>
      <c r="M29" s="47"/>
      <c r="N29" s="47"/>
      <c r="O29" s="69"/>
      <c r="P29" s="70"/>
      <c r="Q29" s="70"/>
      <c r="R29" s="68"/>
      <c r="S29" s="68"/>
      <c r="T29" s="68"/>
      <c r="U29" s="68"/>
      <c r="V29" s="68"/>
      <c r="W29" s="76"/>
    </row>
    <row r="30" spans="1:23" ht="19.5" customHeight="1" thickBot="1" x14ac:dyDescent="0.25">
      <c r="A30" s="20"/>
      <c r="B30" s="77"/>
      <c r="C30" s="77"/>
      <c r="D30" s="77"/>
      <c r="E30" s="78"/>
      <c r="F30" s="181"/>
      <c r="G30" s="79"/>
      <c r="H30" s="79"/>
      <c r="I30" s="79"/>
      <c r="J30" s="79"/>
      <c r="K30" s="79"/>
      <c r="L30" s="79"/>
      <c r="M30" s="79"/>
      <c r="N30" s="79"/>
      <c r="O30" s="80"/>
      <c r="P30" s="81"/>
      <c r="Q30" s="81"/>
      <c r="R30" s="82"/>
      <c r="S30" s="82"/>
      <c r="T30" s="82"/>
      <c r="U30" s="82"/>
      <c r="V30" s="82"/>
      <c r="W30" s="83"/>
    </row>
    <row r="31" spans="1:23" ht="13.5" x14ac:dyDescent="0.2">
      <c r="A31" s="3"/>
      <c r="B31" s="45" t="s">
        <v>13</v>
      </c>
      <c r="C31" s="45"/>
      <c r="D31" s="45"/>
      <c r="E31" s="45"/>
      <c r="F31" s="182"/>
      <c r="G31" s="45"/>
      <c r="H31" s="45"/>
      <c r="I31" s="45"/>
      <c r="J31" s="45"/>
      <c r="K31" s="45"/>
      <c r="L31" s="45"/>
      <c r="M31" s="45"/>
      <c r="N31" s="45"/>
      <c r="O31" s="64"/>
      <c r="P31" s="65"/>
      <c r="Q31" s="65"/>
      <c r="R31" s="66"/>
      <c r="S31" s="66"/>
      <c r="T31" s="66"/>
      <c r="U31" s="66"/>
      <c r="V31" s="66"/>
      <c r="W31" s="67"/>
    </row>
    <row r="32" spans="1:23" ht="13.5" x14ac:dyDescent="0.2">
      <c r="A32" s="3"/>
      <c r="B32" s="5" t="s">
        <v>14</v>
      </c>
      <c r="C32" s="5"/>
      <c r="D32" s="5"/>
      <c r="E32" s="6"/>
      <c r="F32" s="183"/>
      <c r="G32" s="7"/>
      <c r="H32" s="7"/>
      <c r="I32" s="7"/>
      <c r="J32" s="7"/>
      <c r="K32" s="7"/>
      <c r="L32" s="7"/>
      <c r="M32" s="7"/>
      <c r="N32" s="7"/>
      <c r="O32" s="57"/>
      <c r="P32" s="51"/>
      <c r="Q32" s="51"/>
      <c r="R32" s="8"/>
      <c r="S32" s="8"/>
      <c r="T32" s="8"/>
      <c r="U32" s="8"/>
      <c r="V32" s="8"/>
      <c r="W32" s="9"/>
    </row>
    <row r="33" spans="1:23" ht="14.25" thickBot="1" x14ac:dyDescent="0.25">
      <c r="A33" s="10"/>
      <c r="B33" s="11" t="s">
        <v>15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8"/>
      <c r="P33" s="52"/>
      <c r="Q33" s="52"/>
      <c r="R33" s="12"/>
      <c r="S33" s="12"/>
      <c r="T33" s="12"/>
      <c r="U33" s="12"/>
      <c r="V33" s="12"/>
      <c r="W33" s="13"/>
    </row>
    <row r="34" spans="1:23" ht="20.25" customHeight="1" x14ac:dyDescent="0.2">
      <c r="A34" s="16"/>
      <c r="B34" s="15" t="s">
        <v>16</v>
      </c>
      <c r="C34" s="204"/>
      <c r="D34" s="204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59"/>
      <c r="P34" s="53"/>
      <c r="Q34" s="53"/>
      <c r="R34" s="18"/>
      <c r="S34" s="18"/>
      <c r="T34" s="18"/>
      <c r="U34" s="18"/>
      <c r="V34" s="18"/>
      <c r="W34" s="19"/>
    </row>
    <row r="35" spans="1:23" ht="14.25" thickBot="1" x14ac:dyDescent="0.2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60"/>
      <c r="P35" s="54"/>
      <c r="Q35" s="54"/>
      <c r="R35" s="22"/>
      <c r="S35" s="22"/>
      <c r="T35" s="22"/>
      <c r="U35" s="22"/>
      <c r="V35" s="22"/>
      <c r="W35" s="23"/>
    </row>
    <row r="36" spans="1:23" ht="36" customHeight="1" x14ac:dyDescent="0.2">
      <c r="A36" s="4"/>
      <c r="B36" s="24"/>
      <c r="C36" s="25"/>
      <c r="D36" s="25"/>
      <c r="E36" s="25"/>
      <c r="F36" s="25"/>
      <c r="G36" s="25"/>
      <c r="H36" s="25"/>
      <c r="I36" s="25"/>
      <c r="J36" s="25"/>
      <c r="K36" s="366"/>
      <c r="L36" s="366"/>
      <c r="M36" s="366"/>
      <c r="N36" s="366"/>
      <c r="O36" s="366"/>
      <c r="P36" s="366"/>
      <c r="Q36" s="366"/>
      <c r="R36" s="366"/>
      <c r="S36" s="366"/>
      <c r="T36" s="366"/>
      <c r="U36" s="366"/>
      <c r="V36" s="366"/>
      <c r="W36" s="366"/>
    </row>
    <row r="37" spans="1:23" ht="17.25" customHeight="1" x14ac:dyDescent="0.2">
      <c r="B37" s="389"/>
      <c r="C37" s="390"/>
      <c r="D37" s="390"/>
      <c r="E37" s="391"/>
      <c r="F37" s="355" t="s">
        <v>26</v>
      </c>
      <c r="G37" s="364" t="s">
        <v>17</v>
      </c>
      <c r="H37" s="365"/>
      <c r="I37" s="365"/>
      <c r="J37" s="26"/>
      <c r="K37" s="368"/>
      <c r="L37" s="368"/>
      <c r="M37" s="368"/>
      <c r="N37" s="368"/>
      <c r="O37" s="368"/>
      <c r="P37" s="368"/>
      <c r="Q37" s="368"/>
      <c r="R37" s="368"/>
      <c r="S37" s="368"/>
      <c r="T37" s="368"/>
      <c r="U37" s="368"/>
      <c r="V37" s="368"/>
      <c r="W37" s="368"/>
    </row>
    <row r="38" spans="1:23" ht="14.25" customHeight="1" x14ac:dyDescent="0.2">
      <c r="B38" s="392"/>
      <c r="C38" s="393"/>
      <c r="D38" s="393"/>
      <c r="E38" s="394"/>
      <c r="F38" s="356"/>
      <c r="G38" s="84">
        <v>2016</v>
      </c>
      <c r="H38" s="372">
        <v>2017</v>
      </c>
      <c r="I38" s="373"/>
      <c r="J38" s="37"/>
      <c r="K38" s="36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68"/>
      <c r="W38" s="368"/>
    </row>
    <row r="39" spans="1:23" ht="29.25" customHeight="1" x14ac:dyDescent="0.2">
      <c r="B39" s="395" t="s">
        <v>93</v>
      </c>
      <c r="C39" s="396"/>
      <c r="D39" s="396"/>
      <c r="E39" s="397"/>
      <c r="F39" s="27"/>
      <c r="G39" s="28"/>
      <c r="H39" s="374"/>
      <c r="I39" s="375"/>
      <c r="J39" s="38"/>
      <c r="K39" s="32"/>
      <c r="L39" s="38"/>
      <c r="M39" s="38"/>
      <c r="N39" s="38"/>
      <c r="O39" s="61"/>
      <c r="P39" s="55"/>
      <c r="Q39" s="61"/>
    </row>
    <row r="40" spans="1:23" ht="13.5" x14ac:dyDescent="0.25">
      <c r="A40" s="4"/>
      <c r="B40" s="29"/>
      <c r="C40" s="29"/>
      <c r="D40" s="29"/>
      <c r="E40" s="30"/>
      <c r="F40" s="30"/>
      <c r="G40" s="30"/>
      <c r="H40" s="4"/>
      <c r="I40" s="4"/>
      <c r="J40" s="4"/>
      <c r="K40" s="4"/>
      <c r="L40" s="4"/>
      <c r="M40" s="4"/>
      <c r="N40" s="4"/>
      <c r="O40" s="62"/>
      <c r="P40" s="62"/>
      <c r="Q40" s="56"/>
      <c r="R40" s="31"/>
      <c r="S40" s="31"/>
      <c r="T40" s="31"/>
      <c r="U40" s="32"/>
      <c r="V40" s="33"/>
    </row>
    <row r="41" spans="1:23" ht="13.5" x14ac:dyDescent="0.25">
      <c r="A41" s="34"/>
      <c r="B41" s="34"/>
      <c r="C41" s="34"/>
      <c r="D41" s="34"/>
      <c r="E41" s="34"/>
      <c r="F41" s="34"/>
      <c r="G41" s="34"/>
      <c r="H41" s="4"/>
      <c r="I41" s="4"/>
      <c r="J41" s="4"/>
      <c r="K41" s="4"/>
      <c r="L41" s="4"/>
      <c r="M41" s="4"/>
      <c r="N41" s="4"/>
      <c r="O41" s="62"/>
      <c r="P41" s="62"/>
      <c r="Q41" s="56"/>
      <c r="R41" s="31"/>
      <c r="S41" s="31"/>
      <c r="T41" s="31"/>
      <c r="U41" s="32"/>
      <c r="V41" s="33"/>
    </row>
    <row r="42" spans="1:23" ht="14.25" thickBot="1" x14ac:dyDescent="0.3">
      <c r="A42" s="34"/>
      <c r="B42" s="34"/>
      <c r="C42" s="34"/>
      <c r="D42" s="34"/>
      <c r="E42" s="34"/>
      <c r="F42" s="34"/>
      <c r="G42" s="34"/>
      <c r="H42" s="4"/>
      <c r="I42" s="4"/>
      <c r="J42" s="4"/>
      <c r="K42" s="4"/>
      <c r="L42" s="4"/>
      <c r="M42" s="4"/>
      <c r="N42" s="4"/>
      <c r="O42" s="62"/>
      <c r="P42" s="62"/>
      <c r="Q42" s="56"/>
      <c r="R42" s="31"/>
      <c r="S42" s="31"/>
      <c r="T42" s="31"/>
      <c r="U42" s="32"/>
      <c r="V42" s="33"/>
    </row>
    <row r="43" spans="1:23" ht="25.5" customHeight="1" x14ac:dyDescent="0.25">
      <c r="A43" s="205" t="s">
        <v>51</v>
      </c>
      <c r="B43" s="386" t="s">
        <v>89</v>
      </c>
      <c r="C43" s="387"/>
      <c r="D43" s="388"/>
      <c r="E43" s="206" t="s">
        <v>90</v>
      </c>
      <c r="F43" s="207" t="s">
        <v>18</v>
      </c>
      <c r="G43" s="371"/>
      <c r="H43" s="371"/>
      <c r="I43" s="371"/>
      <c r="J43" s="371"/>
      <c r="K43" s="31"/>
      <c r="L43" s="31"/>
      <c r="M43" s="31"/>
      <c r="N43" s="31"/>
      <c r="O43" s="55"/>
      <c r="P43" s="63"/>
    </row>
    <row r="44" spans="1:23" ht="24.75" customHeight="1" x14ac:dyDescent="0.25">
      <c r="A44" s="192">
        <v>1</v>
      </c>
      <c r="B44" s="376" t="s">
        <v>19</v>
      </c>
      <c r="C44" s="377"/>
      <c r="D44" s="378"/>
      <c r="E44" s="194" t="s">
        <v>20</v>
      </c>
      <c r="F44" s="42"/>
      <c r="G44" s="39"/>
      <c r="H44" s="39"/>
      <c r="I44" s="39"/>
      <c r="J44" s="39"/>
      <c r="K44" s="31"/>
      <c r="L44" s="31"/>
      <c r="M44" s="31"/>
      <c r="N44" s="31"/>
      <c r="O44" s="55"/>
      <c r="P44" s="63"/>
    </row>
    <row r="45" spans="1:23" ht="21" customHeight="1" x14ac:dyDescent="0.25">
      <c r="A45" s="192">
        <v>2</v>
      </c>
      <c r="B45" s="383" t="s">
        <v>21</v>
      </c>
      <c r="C45" s="384"/>
      <c r="D45" s="385"/>
      <c r="E45" s="35"/>
      <c r="F45" s="42"/>
      <c r="G45" s="369"/>
      <c r="H45" s="370"/>
      <c r="I45" s="370"/>
      <c r="J45" s="370"/>
      <c r="K45" s="31"/>
      <c r="L45" s="31"/>
      <c r="M45" s="31"/>
      <c r="N45" s="31"/>
      <c r="O45" s="55"/>
      <c r="P45" s="63"/>
    </row>
    <row r="46" spans="1:23" ht="17.25" customHeight="1" x14ac:dyDescent="0.25">
      <c r="A46" s="192">
        <v>3</v>
      </c>
      <c r="B46" s="383" t="s">
        <v>22</v>
      </c>
      <c r="C46" s="384"/>
      <c r="D46" s="385"/>
      <c r="E46" s="35"/>
      <c r="F46" s="43"/>
      <c r="G46" s="369"/>
      <c r="H46" s="370"/>
      <c r="I46" s="370"/>
      <c r="J46" s="370"/>
      <c r="K46" s="31"/>
      <c r="L46" s="31"/>
      <c r="M46" s="31"/>
      <c r="N46" s="31"/>
      <c r="O46" s="55"/>
      <c r="P46" s="63"/>
    </row>
    <row r="47" spans="1:23" ht="18.75" customHeight="1" x14ac:dyDescent="0.25">
      <c r="A47" s="192">
        <v>4</v>
      </c>
      <c r="B47" s="383" t="s">
        <v>7</v>
      </c>
      <c r="C47" s="384"/>
      <c r="D47" s="385"/>
      <c r="E47" s="35" t="s">
        <v>24</v>
      </c>
      <c r="F47" s="197">
        <v>3.5000000000000003E-2</v>
      </c>
      <c r="G47" s="32"/>
      <c r="H47" s="32"/>
      <c r="I47" s="31"/>
      <c r="J47" s="31"/>
      <c r="K47" s="31"/>
      <c r="L47" s="31"/>
      <c r="M47" s="31"/>
      <c r="N47" s="31"/>
      <c r="O47" s="55"/>
      <c r="P47" s="63"/>
    </row>
    <row r="48" spans="1:23" ht="19.5" customHeight="1" x14ac:dyDescent="0.25">
      <c r="A48" s="192">
        <v>5</v>
      </c>
      <c r="B48" s="383" t="s">
        <v>29</v>
      </c>
      <c r="C48" s="384"/>
      <c r="D48" s="385"/>
      <c r="E48" s="35" t="s">
        <v>24</v>
      </c>
      <c r="F48" s="198">
        <v>6.3500000000000001E-2</v>
      </c>
      <c r="G48" s="32"/>
      <c r="H48" s="32"/>
      <c r="I48" s="31"/>
      <c r="J48" s="31"/>
      <c r="K48" s="31"/>
      <c r="L48" s="31"/>
      <c r="M48" s="31"/>
      <c r="N48" s="31"/>
      <c r="O48" s="55"/>
      <c r="P48" s="63"/>
    </row>
    <row r="49" spans="1:23" ht="19.5" customHeight="1" x14ac:dyDescent="0.25">
      <c r="A49" s="192">
        <v>6</v>
      </c>
      <c r="B49" s="263" t="s">
        <v>114</v>
      </c>
      <c r="C49" s="264"/>
      <c r="D49" s="265"/>
      <c r="E49" s="35" t="s">
        <v>24</v>
      </c>
      <c r="F49" s="197">
        <v>1.4999999999999999E-2</v>
      </c>
      <c r="G49" s="32"/>
      <c r="H49" s="32"/>
      <c r="I49" s="31"/>
      <c r="J49" s="31"/>
      <c r="K49" s="31"/>
      <c r="L49" s="31"/>
      <c r="M49" s="31"/>
      <c r="N49" s="31"/>
      <c r="O49" s="55"/>
      <c r="P49" s="63"/>
    </row>
    <row r="50" spans="1:23" ht="20.25" customHeight="1" x14ac:dyDescent="0.25">
      <c r="A50" s="192">
        <v>7</v>
      </c>
      <c r="B50" s="383" t="s">
        <v>9</v>
      </c>
      <c r="C50" s="384"/>
      <c r="D50" s="385"/>
      <c r="E50" s="35" t="s">
        <v>24</v>
      </c>
      <c r="F50" s="197">
        <v>1.4999999999999999E-2</v>
      </c>
      <c r="G50" s="32"/>
      <c r="H50" s="32"/>
      <c r="I50" s="31"/>
      <c r="J50" s="31"/>
      <c r="K50" s="31"/>
      <c r="L50" s="31"/>
      <c r="M50" s="31"/>
      <c r="N50" s="31"/>
      <c r="O50" s="55"/>
      <c r="P50" s="63"/>
    </row>
    <row r="51" spans="1:23" ht="17.25" customHeight="1" x14ac:dyDescent="0.25">
      <c r="A51" s="192">
        <v>8</v>
      </c>
      <c r="B51" s="383" t="s">
        <v>23</v>
      </c>
      <c r="C51" s="384"/>
      <c r="D51" s="385"/>
      <c r="E51" s="35" t="s">
        <v>24</v>
      </c>
      <c r="F51" s="44"/>
      <c r="G51" s="369"/>
      <c r="H51" s="370"/>
      <c r="I51" s="370"/>
      <c r="J51" s="370"/>
      <c r="K51" s="31"/>
      <c r="L51" s="31"/>
      <c r="M51" s="31"/>
      <c r="N51" s="31"/>
      <c r="O51" s="55"/>
      <c r="P51" s="63"/>
    </row>
    <row r="52" spans="1:23" ht="21" customHeight="1" x14ac:dyDescent="0.25">
      <c r="A52" s="193">
        <v>9</v>
      </c>
      <c r="B52" s="383" t="s">
        <v>25</v>
      </c>
      <c r="C52" s="384"/>
      <c r="D52" s="385"/>
      <c r="E52" s="190" t="s">
        <v>24</v>
      </c>
      <c r="F52" s="191"/>
      <c r="G52" s="369"/>
      <c r="H52" s="370"/>
      <c r="I52" s="370"/>
      <c r="J52" s="370"/>
      <c r="K52" s="31"/>
      <c r="L52" s="31"/>
      <c r="M52" s="31"/>
      <c r="N52" s="31"/>
      <c r="O52" s="55"/>
      <c r="P52" s="63"/>
    </row>
    <row r="53" spans="1:23" ht="24" customHeight="1" x14ac:dyDescent="0.25">
      <c r="A53" s="194">
        <v>10</v>
      </c>
      <c r="B53" s="376" t="s">
        <v>87</v>
      </c>
      <c r="C53" s="377"/>
      <c r="D53" s="378"/>
      <c r="E53" s="194" t="s">
        <v>88</v>
      </c>
      <c r="F53" s="199">
        <v>192.93</v>
      </c>
      <c r="G53" s="188"/>
      <c r="H53" s="188"/>
      <c r="I53" s="188"/>
      <c r="J53" s="188"/>
      <c r="K53" s="31"/>
      <c r="L53" s="31"/>
      <c r="M53" s="31"/>
      <c r="N53" s="31"/>
      <c r="O53" s="55"/>
      <c r="P53" s="63"/>
    </row>
    <row r="54" spans="1:23" s="149" customFormat="1" ht="27" customHeight="1" x14ac:dyDescent="0.25">
      <c r="A54" s="195"/>
      <c r="B54" s="379"/>
      <c r="C54" s="380"/>
      <c r="D54" s="381"/>
      <c r="E54" s="195"/>
      <c r="F54" s="196"/>
      <c r="G54" s="188"/>
      <c r="H54" s="188"/>
      <c r="I54" s="188"/>
      <c r="J54" s="188"/>
      <c r="K54" s="31"/>
      <c r="L54" s="31"/>
      <c r="M54" s="31"/>
      <c r="N54" s="31"/>
      <c r="O54" s="55"/>
      <c r="P54" s="56"/>
      <c r="Q54" s="189"/>
    </row>
    <row r="55" spans="1:23" s="149" customFormat="1" ht="13.5" x14ac:dyDescent="0.25">
      <c r="A55" s="211"/>
      <c r="B55" s="212"/>
      <c r="C55" s="212"/>
      <c r="D55" s="212"/>
      <c r="E55" s="211"/>
      <c r="F55" s="32"/>
      <c r="G55" s="208"/>
      <c r="H55" s="208"/>
      <c r="I55" s="208"/>
      <c r="J55" s="208"/>
      <c r="K55" s="31"/>
      <c r="L55" s="31"/>
      <c r="M55" s="31"/>
      <c r="N55" s="31"/>
      <c r="O55" s="55"/>
      <c r="P55" s="56"/>
      <c r="Q55" s="189"/>
    </row>
    <row r="56" spans="1:23" s="149" customFormat="1" ht="13.5" x14ac:dyDescent="0.25">
      <c r="A56" s="211"/>
      <c r="B56" s="212"/>
      <c r="C56" s="212"/>
      <c r="D56" s="212"/>
      <c r="E56" s="211"/>
      <c r="F56" s="32"/>
      <c r="G56" s="208"/>
      <c r="H56" s="208"/>
      <c r="I56" s="208"/>
      <c r="J56" s="208"/>
      <c r="K56" s="31"/>
      <c r="L56" s="31"/>
      <c r="M56" s="31"/>
      <c r="N56" s="31"/>
      <c r="O56" s="55"/>
      <c r="P56" s="56"/>
      <c r="Q56" s="189"/>
    </row>
    <row r="57" spans="1:23" s="149" customFormat="1" ht="13.5" x14ac:dyDescent="0.25">
      <c r="A57" s="211"/>
      <c r="B57" s="212"/>
      <c r="C57" s="212"/>
      <c r="D57" s="212"/>
      <c r="E57" s="211"/>
      <c r="F57" s="32"/>
      <c r="G57" s="208"/>
      <c r="H57" s="208"/>
      <c r="I57" s="208"/>
      <c r="J57" s="208"/>
      <c r="K57" s="31"/>
      <c r="L57" s="31"/>
      <c r="M57" s="31"/>
      <c r="N57" s="31"/>
      <c r="O57" s="55"/>
      <c r="P57" s="56"/>
      <c r="Q57" s="189"/>
    </row>
    <row r="58" spans="1:23" s="149" customFormat="1" x14ac:dyDescent="0.2">
      <c r="A58" s="211"/>
      <c r="B58" s="212"/>
      <c r="C58" s="212"/>
      <c r="D58" s="212"/>
      <c r="E58" s="211"/>
      <c r="F58" s="32"/>
      <c r="G58" s="208"/>
      <c r="H58" s="208"/>
      <c r="I58" s="208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</row>
    <row r="59" spans="1:23" s="149" customFormat="1" ht="15.75" x14ac:dyDescent="0.25">
      <c r="A59" s="211"/>
      <c r="B59" s="212"/>
      <c r="C59" s="212"/>
      <c r="D59" s="212"/>
      <c r="E59" s="211"/>
      <c r="F59" s="32"/>
      <c r="G59" s="208"/>
      <c r="H59" s="208"/>
      <c r="I59" s="208"/>
      <c r="J59" s="140"/>
      <c r="K59" s="213" t="s">
        <v>94</v>
      </c>
      <c r="L59" s="214"/>
      <c r="M59" s="215"/>
      <c r="N59" s="140"/>
      <c r="O59" s="140"/>
      <c r="P59" s="140"/>
      <c r="Q59" s="140"/>
      <c r="R59" s="140"/>
      <c r="S59" s="213" t="s">
        <v>95</v>
      </c>
      <c r="T59" s="214"/>
      <c r="U59" s="214"/>
      <c r="V59" s="214"/>
      <c r="W59" s="140"/>
    </row>
    <row r="60" spans="1:23" s="149" customFormat="1" ht="15.75" x14ac:dyDescent="0.25">
      <c r="A60" s="211"/>
      <c r="B60" s="212"/>
      <c r="C60" s="212"/>
      <c r="D60" s="212"/>
      <c r="E60" s="211"/>
      <c r="F60" s="32"/>
      <c r="G60" s="208"/>
      <c r="H60" s="208"/>
      <c r="I60" s="208"/>
      <c r="J60" s="140"/>
      <c r="K60" s="216" t="s">
        <v>96</v>
      </c>
      <c r="L60" s="217"/>
      <c r="M60" s="217"/>
      <c r="N60" s="140"/>
      <c r="O60" s="140"/>
      <c r="P60" s="140"/>
      <c r="Q60" s="140"/>
      <c r="R60" s="140"/>
      <c r="S60" s="216" t="s">
        <v>97</v>
      </c>
      <c r="T60" s="1"/>
      <c r="U60" s="1"/>
      <c r="V60" s="1"/>
      <c r="W60" s="140"/>
    </row>
    <row r="61" spans="1:23" s="149" customFormat="1" ht="15.75" x14ac:dyDescent="0.25">
      <c r="A61" s="211"/>
      <c r="B61" s="212"/>
      <c r="C61" s="212"/>
      <c r="D61" s="212"/>
      <c r="E61" s="211"/>
      <c r="F61" s="32"/>
      <c r="G61" s="208"/>
      <c r="H61" s="208"/>
      <c r="I61" s="208"/>
      <c r="J61" s="140"/>
      <c r="K61" s="217"/>
      <c r="L61" s="217"/>
      <c r="M61" s="217"/>
      <c r="N61" s="140"/>
      <c r="O61" s="140"/>
      <c r="P61" s="140"/>
      <c r="Q61" s="140"/>
      <c r="R61" s="140"/>
      <c r="S61" s="216"/>
      <c r="T61" s="1"/>
      <c r="U61" s="1"/>
      <c r="V61" s="1"/>
      <c r="W61" s="140"/>
    </row>
    <row r="62" spans="1:23" s="149" customFormat="1" ht="15.75" x14ac:dyDescent="0.25">
      <c r="A62" s="211"/>
      <c r="B62" s="212"/>
      <c r="C62" s="212"/>
      <c r="D62" s="212"/>
      <c r="E62" s="211"/>
      <c r="F62" s="32"/>
      <c r="G62" s="208"/>
      <c r="H62" s="208"/>
      <c r="I62" s="208"/>
      <c r="J62" s="140"/>
      <c r="K62" s="217"/>
      <c r="L62" s="217"/>
      <c r="M62" s="217"/>
      <c r="N62" s="140"/>
      <c r="O62" s="140"/>
      <c r="P62" s="140"/>
      <c r="Q62" s="140"/>
      <c r="R62" s="140"/>
      <c r="S62" s="216"/>
      <c r="T62" s="1"/>
      <c r="U62" s="1"/>
      <c r="V62" s="1"/>
      <c r="W62" s="140"/>
    </row>
    <row r="63" spans="1:23" s="149" customFormat="1" ht="15.75" x14ac:dyDescent="0.25">
      <c r="A63" s="211"/>
      <c r="B63" s="212"/>
      <c r="C63" s="212"/>
      <c r="D63" s="212"/>
      <c r="E63" s="211"/>
      <c r="F63" s="32"/>
      <c r="G63" s="208"/>
      <c r="H63" s="208"/>
      <c r="I63" s="208"/>
      <c r="J63" s="140"/>
      <c r="K63" s="359" t="s">
        <v>98</v>
      </c>
      <c r="L63" s="359"/>
      <c r="M63" s="359"/>
      <c r="N63" s="359"/>
      <c r="O63" s="140"/>
      <c r="P63" s="140"/>
      <c r="Q63" s="140"/>
      <c r="R63" s="140"/>
      <c r="S63" s="218" t="s">
        <v>99</v>
      </c>
      <c r="T63" s="219"/>
      <c r="U63" s="219"/>
      <c r="V63" s="219"/>
      <c r="W63" s="140"/>
    </row>
    <row r="64" spans="1:23" ht="13.5" x14ac:dyDescent="0.25">
      <c r="A64" s="36"/>
      <c r="B64" s="34"/>
      <c r="C64" s="34"/>
      <c r="D64" s="34"/>
      <c r="E64" s="36"/>
      <c r="F64" s="4"/>
      <c r="G64" s="4"/>
      <c r="Q64" s="56"/>
      <c r="R64" s="32"/>
      <c r="S64" s="31"/>
      <c r="T64" s="31"/>
      <c r="U64" s="31"/>
      <c r="V64" s="31"/>
      <c r="W64" s="32"/>
    </row>
  </sheetData>
  <mergeCells count="55">
    <mergeCell ref="B53:D53"/>
    <mergeCell ref="B54:D54"/>
    <mergeCell ref="D6:D9"/>
    <mergeCell ref="B47:D47"/>
    <mergeCell ref="B48:D48"/>
    <mergeCell ref="B50:D50"/>
    <mergeCell ref="B51:D51"/>
    <mergeCell ref="B52:D52"/>
    <mergeCell ref="B44:D44"/>
    <mergeCell ref="B43:D43"/>
    <mergeCell ref="B45:D45"/>
    <mergeCell ref="B46:D46"/>
    <mergeCell ref="B37:E38"/>
    <mergeCell ref="B39:E39"/>
    <mergeCell ref="C6:C9"/>
    <mergeCell ref="K37:W38"/>
    <mergeCell ref="K8:K9"/>
    <mergeCell ref="L8:L9"/>
    <mergeCell ref="U7:U9"/>
    <mergeCell ref="G52:J52"/>
    <mergeCell ref="G45:J45"/>
    <mergeCell ref="G46:J46"/>
    <mergeCell ref="G51:J51"/>
    <mergeCell ref="G43:J43"/>
    <mergeCell ref="H38:I38"/>
    <mergeCell ref="H39:I39"/>
    <mergeCell ref="F37:F38"/>
    <mergeCell ref="T7:T9"/>
    <mergeCell ref="T3:AA3"/>
    <mergeCell ref="T1:AA2"/>
    <mergeCell ref="K63:N63"/>
    <mergeCell ref="B1:R1"/>
    <mergeCell ref="G6:N6"/>
    <mergeCell ref="M8:M9"/>
    <mergeCell ref="B2:R2"/>
    <mergeCell ref="V5:W5"/>
    <mergeCell ref="N8:N9"/>
    <mergeCell ref="G37:I37"/>
    <mergeCell ref="H8:H9"/>
    <mergeCell ref="K36:W36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workbookViewId="0">
      <selection activeCell="K16" sqref="K16"/>
    </sheetView>
  </sheetViews>
  <sheetFormatPr defaultRowHeight="12.75" x14ac:dyDescent="0.2"/>
  <cols>
    <col min="1" max="1" width="3.5703125" style="220" customWidth="1"/>
    <col min="2" max="2" width="24.85546875" style="220" customWidth="1"/>
    <col min="3" max="3" width="7" style="221" customWidth="1"/>
    <col min="4" max="4" width="10.42578125" style="221" customWidth="1"/>
    <col min="5" max="5" width="10.42578125" style="220" customWidth="1"/>
    <col min="6" max="6" width="13.28515625" style="85" customWidth="1"/>
    <col min="7" max="7" width="10.140625" style="85" customWidth="1"/>
    <col min="8" max="8" width="11.7109375" style="220" customWidth="1"/>
    <col min="9" max="9" width="13.7109375" style="220" customWidth="1"/>
    <col min="10" max="10" width="12.5703125" style="220" customWidth="1"/>
    <col min="11" max="11" width="14.85546875" style="220" customWidth="1"/>
    <col min="12" max="12" width="18" style="220" customWidth="1"/>
    <col min="13" max="13" width="15" style="220" customWidth="1"/>
    <col min="14" max="14" width="9.140625" style="85"/>
    <col min="15" max="15" width="13.42578125" style="85" customWidth="1"/>
    <col min="16" max="16" width="10.85546875" style="85" customWidth="1"/>
    <col min="17" max="262" width="9.140625" style="85"/>
    <col min="263" max="263" width="17.140625" style="85" customWidth="1"/>
    <col min="264" max="264" width="35.140625" style="85" customWidth="1"/>
    <col min="265" max="265" width="12.85546875" style="85" customWidth="1"/>
    <col min="266" max="267" width="18.140625" style="85" customWidth="1"/>
    <col min="268" max="268" width="19.140625" style="85" customWidth="1"/>
    <col min="269" max="269" width="21.85546875" style="85" customWidth="1"/>
    <col min="270" max="518" width="9.140625" style="85"/>
    <col min="519" max="519" width="17.140625" style="85" customWidth="1"/>
    <col min="520" max="520" width="35.140625" style="85" customWidth="1"/>
    <col min="521" max="521" width="12.85546875" style="85" customWidth="1"/>
    <col min="522" max="523" width="18.140625" style="85" customWidth="1"/>
    <col min="524" max="524" width="19.140625" style="85" customWidth="1"/>
    <col min="525" max="525" width="21.85546875" style="85" customWidth="1"/>
    <col min="526" max="774" width="9.140625" style="85"/>
    <col min="775" max="775" width="17.140625" style="85" customWidth="1"/>
    <col min="776" max="776" width="35.140625" style="85" customWidth="1"/>
    <col min="777" max="777" width="12.85546875" style="85" customWidth="1"/>
    <col min="778" max="779" width="18.140625" style="85" customWidth="1"/>
    <col min="780" max="780" width="19.140625" style="85" customWidth="1"/>
    <col min="781" max="781" width="21.85546875" style="85" customWidth="1"/>
    <col min="782" max="1030" width="9.140625" style="85"/>
    <col min="1031" max="1031" width="17.140625" style="85" customWidth="1"/>
    <col min="1032" max="1032" width="35.140625" style="85" customWidth="1"/>
    <col min="1033" max="1033" width="12.85546875" style="85" customWidth="1"/>
    <col min="1034" max="1035" width="18.140625" style="85" customWidth="1"/>
    <col min="1036" max="1036" width="19.140625" style="85" customWidth="1"/>
    <col min="1037" max="1037" width="21.85546875" style="85" customWidth="1"/>
    <col min="1038" max="1286" width="9.140625" style="85"/>
    <col min="1287" max="1287" width="17.140625" style="85" customWidth="1"/>
    <col min="1288" max="1288" width="35.140625" style="85" customWidth="1"/>
    <col min="1289" max="1289" width="12.85546875" style="85" customWidth="1"/>
    <col min="1290" max="1291" width="18.140625" style="85" customWidth="1"/>
    <col min="1292" max="1292" width="19.140625" style="85" customWidth="1"/>
    <col min="1293" max="1293" width="21.85546875" style="85" customWidth="1"/>
    <col min="1294" max="1542" width="9.140625" style="85"/>
    <col min="1543" max="1543" width="17.140625" style="85" customWidth="1"/>
    <col min="1544" max="1544" width="35.140625" style="85" customWidth="1"/>
    <col min="1545" max="1545" width="12.85546875" style="85" customWidth="1"/>
    <col min="1546" max="1547" width="18.140625" style="85" customWidth="1"/>
    <col min="1548" max="1548" width="19.140625" style="85" customWidth="1"/>
    <col min="1549" max="1549" width="21.85546875" style="85" customWidth="1"/>
    <col min="1550" max="1798" width="9.140625" style="85"/>
    <col min="1799" max="1799" width="17.140625" style="85" customWidth="1"/>
    <col min="1800" max="1800" width="35.140625" style="85" customWidth="1"/>
    <col min="1801" max="1801" width="12.85546875" style="85" customWidth="1"/>
    <col min="1802" max="1803" width="18.140625" style="85" customWidth="1"/>
    <col min="1804" max="1804" width="19.140625" style="85" customWidth="1"/>
    <col min="1805" max="1805" width="21.85546875" style="85" customWidth="1"/>
    <col min="1806" max="2054" width="9.140625" style="85"/>
    <col min="2055" max="2055" width="17.140625" style="85" customWidth="1"/>
    <col min="2056" max="2056" width="35.140625" style="85" customWidth="1"/>
    <col min="2057" max="2057" width="12.85546875" style="85" customWidth="1"/>
    <col min="2058" max="2059" width="18.140625" style="85" customWidth="1"/>
    <col min="2060" max="2060" width="19.140625" style="85" customWidth="1"/>
    <col min="2061" max="2061" width="21.85546875" style="85" customWidth="1"/>
    <col min="2062" max="2310" width="9.140625" style="85"/>
    <col min="2311" max="2311" width="17.140625" style="85" customWidth="1"/>
    <col min="2312" max="2312" width="35.140625" style="85" customWidth="1"/>
    <col min="2313" max="2313" width="12.85546875" style="85" customWidth="1"/>
    <col min="2314" max="2315" width="18.140625" style="85" customWidth="1"/>
    <col min="2316" max="2316" width="19.140625" style="85" customWidth="1"/>
    <col min="2317" max="2317" width="21.85546875" style="85" customWidth="1"/>
    <col min="2318" max="2566" width="9.140625" style="85"/>
    <col min="2567" max="2567" width="17.140625" style="85" customWidth="1"/>
    <col min="2568" max="2568" width="35.140625" style="85" customWidth="1"/>
    <col min="2569" max="2569" width="12.85546875" style="85" customWidth="1"/>
    <col min="2570" max="2571" width="18.140625" style="85" customWidth="1"/>
    <col min="2572" max="2572" width="19.140625" style="85" customWidth="1"/>
    <col min="2573" max="2573" width="21.85546875" style="85" customWidth="1"/>
    <col min="2574" max="2822" width="9.140625" style="85"/>
    <col min="2823" max="2823" width="17.140625" style="85" customWidth="1"/>
    <col min="2824" max="2824" width="35.140625" style="85" customWidth="1"/>
    <col min="2825" max="2825" width="12.85546875" style="85" customWidth="1"/>
    <col min="2826" max="2827" width="18.140625" style="85" customWidth="1"/>
    <col min="2828" max="2828" width="19.140625" style="85" customWidth="1"/>
    <col min="2829" max="2829" width="21.85546875" style="85" customWidth="1"/>
    <col min="2830" max="3078" width="9.140625" style="85"/>
    <col min="3079" max="3079" width="17.140625" style="85" customWidth="1"/>
    <col min="3080" max="3080" width="35.140625" style="85" customWidth="1"/>
    <col min="3081" max="3081" width="12.85546875" style="85" customWidth="1"/>
    <col min="3082" max="3083" width="18.140625" style="85" customWidth="1"/>
    <col min="3084" max="3084" width="19.140625" style="85" customWidth="1"/>
    <col min="3085" max="3085" width="21.85546875" style="85" customWidth="1"/>
    <col min="3086" max="3334" width="9.140625" style="85"/>
    <col min="3335" max="3335" width="17.140625" style="85" customWidth="1"/>
    <col min="3336" max="3336" width="35.140625" style="85" customWidth="1"/>
    <col min="3337" max="3337" width="12.85546875" style="85" customWidth="1"/>
    <col min="3338" max="3339" width="18.140625" style="85" customWidth="1"/>
    <col min="3340" max="3340" width="19.140625" style="85" customWidth="1"/>
    <col min="3341" max="3341" width="21.85546875" style="85" customWidth="1"/>
    <col min="3342" max="3590" width="9.140625" style="85"/>
    <col min="3591" max="3591" width="17.140625" style="85" customWidth="1"/>
    <col min="3592" max="3592" width="35.140625" style="85" customWidth="1"/>
    <col min="3593" max="3593" width="12.85546875" style="85" customWidth="1"/>
    <col min="3594" max="3595" width="18.140625" style="85" customWidth="1"/>
    <col min="3596" max="3596" width="19.140625" style="85" customWidth="1"/>
    <col min="3597" max="3597" width="21.85546875" style="85" customWidth="1"/>
    <col min="3598" max="3846" width="9.140625" style="85"/>
    <col min="3847" max="3847" width="17.140625" style="85" customWidth="1"/>
    <col min="3848" max="3848" width="35.140625" style="85" customWidth="1"/>
    <col min="3849" max="3849" width="12.85546875" style="85" customWidth="1"/>
    <col min="3850" max="3851" width="18.140625" style="85" customWidth="1"/>
    <col min="3852" max="3852" width="19.140625" style="85" customWidth="1"/>
    <col min="3853" max="3853" width="21.85546875" style="85" customWidth="1"/>
    <col min="3854" max="4102" width="9.140625" style="85"/>
    <col min="4103" max="4103" width="17.140625" style="85" customWidth="1"/>
    <col min="4104" max="4104" width="35.140625" style="85" customWidth="1"/>
    <col min="4105" max="4105" width="12.85546875" style="85" customWidth="1"/>
    <col min="4106" max="4107" width="18.140625" style="85" customWidth="1"/>
    <col min="4108" max="4108" width="19.140625" style="85" customWidth="1"/>
    <col min="4109" max="4109" width="21.85546875" style="85" customWidth="1"/>
    <col min="4110" max="4358" width="9.140625" style="85"/>
    <col min="4359" max="4359" width="17.140625" style="85" customWidth="1"/>
    <col min="4360" max="4360" width="35.140625" style="85" customWidth="1"/>
    <col min="4361" max="4361" width="12.85546875" style="85" customWidth="1"/>
    <col min="4362" max="4363" width="18.140625" style="85" customWidth="1"/>
    <col min="4364" max="4364" width="19.140625" style="85" customWidth="1"/>
    <col min="4365" max="4365" width="21.85546875" style="85" customWidth="1"/>
    <col min="4366" max="4614" width="9.140625" style="85"/>
    <col min="4615" max="4615" width="17.140625" style="85" customWidth="1"/>
    <col min="4616" max="4616" width="35.140625" style="85" customWidth="1"/>
    <col min="4617" max="4617" width="12.85546875" style="85" customWidth="1"/>
    <col min="4618" max="4619" width="18.140625" style="85" customWidth="1"/>
    <col min="4620" max="4620" width="19.140625" style="85" customWidth="1"/>
    <col min="4621" max="4621" width="21.85546875" style="85" customWidth="1"/>
    <col min="4622" max="4870" width="9.140625" style="85"/>
    <col min="4871" max="4871" width="17.140625" style="85" customWidth="1"/>
    <col min="4872" max="4872" width="35.140625" style="85" customWidth="1"/>
    <col min="4873" max="4873" width="12.85546875" style="85" customWidth="1"/>
    <col min="4874" max="4875" width="18.140625" style="85" customWidth="1"/>
    <col min="4876" max="4876" width="19.140625" style="85" customWidth="1"/>
    <col min="4877" max="4877" width="21.85546875" style="85" customWidth="1"/>
    <col min="4878" max="5126" width="9.140625" style="85"/>
    <col min="5127" max="5127" width="17.140625" style="85" customWidth="1"/>
    <col min="5128" max="5128" width="35.140625" style="85" customWidth="1"/>
    <col min="5129" max="5129" width="12.85546875" style="85" customWidth="1"/>
    <col min="5130" max="5131" width="18.140625" style="85" customWidth="1"/>
    <col min="5132" max="5132" width="19.140625" style="85" customWidth="1"/>
    <col min="5133" max="5133" width="21.85546875" style="85" customWidth="1"/>
    <col min="5134" max="5382" width="9.140625" style="85"/>
    <col min="5383" max="5383" width="17.140625" style="85" customWidth="1"/>
    <col min="5384" max="5384" width="35.140625" style="85" customWidth="1"/>
    <col min="5385" max="5385" width="12.85546875" style="85" customWidth="1"/>
    <col min="5386" max="5387" width="18.140625" style="85" customWidth="1"/>
    <col min="5388" max="5388" width="19.140625" style="85" customWidth="1"/>
    <col min="5389" max="5389" width="21.85546875" style="85" customWidth="1"/>
    <col min="5390" max="5638" width="9.140625" style="85"/>
    <col min="5639" max="5639" width="17.140625" style="85" customWidth="1"/>
    <col min="5640" max="5640" width="35.140625" style="85" customWidth="1"/>
    <col min="5641" max="5641" width="12.85546875" style="85" customWidth="1"/>
    <col min="5642" max="5643" width="18.140625" style="85" customWidth="1"/>
    <col min="5644" max="5644" width="19.140625" style="85" customWidth="1"/>
    <col min="5645" max="5645" width="21.85546875" style="85" customWidth="1"/>
    <col min="5646" max="5894" width="9.140625" style="85"/>
    <col min="5895" max="5895" width="17.140625" style="85" customWidth="1"/>
    <col min="5896" max="5896" width="35.140625" style="85" customWidth="1"/>
    <col min="5897" max="5897" width="12.85546875" style="85" customWidth="1"/>
    <col min="5898" max="5899" width="18.140625" style="85" customWidth="1"/>
    <col min="5900" max="5900" width="19.140625" style="85" customWidth="1"/>
    <col min="5901" max="5901" width="21.85546875" style="85" customWidth="1"/>
    <col min="5902" max="6150" width="9.140625" style="85"/>
    <col min="6151" max="6151" width="17.140625" style="85" customWidth="1"/>
    <col min="6152" max="6152" width="35.140625" style="85" customWidth="1"/>
    <col min="6153" max="6153" width="12.85546875" style="85" customWidth="1"/>
    <col min="6154" max="6155" width="18.140625" style="85" customWidth="1"/>
    <col min="6156" max="6156" width="19.140625" style="85" customWidth="1"/>
    <col min="6157" max="6157" width="21.85546875" style="85" customWidth="1"/>
    <col min="6158" max="6406" width="9.140625" style="85"/>
    <col min="6407" max="6407" width="17.140625" style="85" customWidth="1"/>
    <col min="6408" max="6408" width="35.140625" style="85" customWidth="1"/>
    <col min="6409" max="6409" width="12.85546875" style="85" customWidth="1"/>
    <col min="6410" max="6411" width="18.140625" style="85" customWidth="1"/>
    <col min="6412" max="6412" width="19.140625" style="85" customWidth="1"/>
    <col min="6413" max="6413" width="21.85546875" style="85" customWidth="1"/>
    <col min="6414" max="6662" width="9.140625" style="85"/>
    <col min="6663" max="6663" width="17.140625" style="85" customWidth="1"/>
    <col min="6664" max="6664" width="35.140625" style="85" customWidth="1"/>
    <col min="6665" max="6665" width="12.85546875" style="85" customWidth="1"/>
    <col min="6666" max="6667" width="18.140625" style="85" customWidth="1"/>
    <col min="6668" max="6668" width="19.140625" style="85" customWidth="1"/>
    <col min="6669" max="6669" width="21.85546875" style="85" customWidth="1"/>
    <col min="6670" max="6918" width="9.140625" style="85"/>
    <col min="6919" max="6919" width="17.140625" style="85" customWidth="1"/>
    <col min="6920" max="6920" width="35.140625" style="85" customWidth="1"/>
    <col min="6921" max="6921" width="12.85546875" style="85" customWidth="1"/>
    <col min="6922" max="6923" width="18.140625" style="85" customWidth="1"/>
    <col min="6924" max="6924" width="19.140625" style="85" customWidth="1"/>
    <col min="6925" max="6925" width="21.85546875" style="85" customWidth="1"/>
    <col min="6926" max="7174" width="9.140625" style="85"/>
    <col min="7175" max="7175" width="17.140625" style="85" customWidth="1"/>
    <col min="7176" max="7176" width="35.140625" style="85" customWidth="1"/>
    <col min="7177" max="7177" width="12.85546875" style="85" customWidth="1"/>
    <col min="7178" max="7179" width="18.140625" style="85" customWidth="1"/>
    <col min="7180" max="7180" width="19.140625" style="85" customWidth="1"/>
    <col min="7181" max="7181" width="21.85546875" style="85" customWidth="1"/>
    <col min="7182" max="7430" width="9.140625" style="85"/>
    <col min="7431" max="7431" width="17.140625" style="85" customWidth="1"/>
    <col min="7432" max="7432" width="35.140625" style="85" customWidth="1"/>
    <col min="7433" max="7433" width="12.85546875" style="85" customWidth="1"/>
    <col min="7434" max="7435" width="18.140625" style="85" customWidth="1"/>
    <col min="7436" max="7436" width="19.140625" style="85" customWidth="1"/>
    <col min="7437" max="7437" width="21.85546875" style="85" customWidth="1"/>
    <col min="7438" max="7686" width="9.140625" style="85"/>
    <col min="7687" max="7687" width="17.140625" style="85" customWidth="1"/>
    <col min="7688" max="7688" width="35.140625" style="85" customWidth="1"/>
    <col min="7689" max="7689" width="12.85546875" style="85" customWidth="1"/>
    <col min="7690" max="7691" width="18.140625" style="85" customWidth="1"/>
    <col min="7692" max="7692" width="19.140625" style="85" customWidth="1"/>
    <col min="7693" max="7693" width="21.85546875" style="85" customWidth="1"/>
    <col min="7694" max="7942" width="9.140625" style="85"/>
    <col min="7943" max="7943" width="17.140625" style="85" customWidth="1"/>
    <col min="7944" max="7944" width="35.140625" style="85" customWidth="1"/>
    <col min="7945" max="7945" width="12.85546875" style="85" customWidth="1"/>
    <col min="7946" max="7947" width="18.140625" style="85" customWidth="1"/>
    <col min="7948" max="7948" width="19.140625" style="85" customWidth="1"/>
    <col min="7949" max="7949" width="21.85546875" style="85" customWidth="1"/>
    <col min="7950" max="8198" width="9.140625" style="85"/>
    <col min="8199" max="8199" width="17.140625" style="85" customWidth="1"/>
    <col min="8200" max="8200" width="35.140625" style="85" customWidth="1"/>
    <col min="8201" max="8201" width="12.85546875" style="85" customWidth="1"/>
    <col min="8202" max="8203" width="18.140625" style="85" customWidth="1"/>
    <col min="8204" max="8204" width="19.140625" style="85" customWidth="1"/>
    <col min="8205" max="8205" width="21.85546875" style="85" customWidth="1"/>
    <col min="8206" max="8454" width="9.140625" style="85"/>
    <col min="8455" max="8455" width="17.140625" style="85" customWidth="1"/>
    <col min="8456" max="8456" width="35.140625" style="85" customWidth="1"/>
    <col min="8457" max="8457" width="12.85546875" style="85" customWidth="1"/>
    <col min="8458" max="8459" width="18.140625" style="85" customWidth="1"/>
    <col min="8460" max="8460" width="19.140625" style="85" customWidth="1"/>
    <col min="8461" max="8461" width="21.85546875" style="85" customWidth="1"/>
    <col min="8462" max="8710" width="9.140625" style="85"/>
    <col min="8711" max="8711" width="17.140625" style="85" customWidth="1"/>
    <col min="8712" max="8712" width="35.140625" style="85" customWidth="1"/>
    <col min="8713" max="8713" width="12.85546875" style="85" customWidth="1"/>
    <col min="8714" max="8715" width="18.140625" style="85" customWidth="1"/>
    <col min="8716" max="8716" width="19.140625" style="85" customWidth="1"/>
    <col min="8717" max="8717" width="21.85546875" style="85" customWidth="1"/>
    <col min="8718" max="8966" width="9.140625" style="85"/>
    <col min="8967" max="8967" width="17.140625" style="85" customWidth="1"/>
    <col min="8968" max="8968" width="35.140625" style="85" customWidth="1"/>
    <col min="8969" max="8969" width="12.85546875" style="85" customWidth="1"/>
    <col min="8970" max="8971" width="18.140625" style="85" customWidth="1"/>
    <col min="8972" max="8972" width="19.140625" style="85" customWidth="1"/>
    <col min="8973" max="8973" width="21.85546875" style="85" customWidth="1"/>
    <col min="8974" max="9222" width="9.140625" style="85"/>
    <col min="9223" max="9223" width="17.140625" style="85" customWidth="1"/>
    <col min="9224" max="9224" width="35.140625" style="85" customWidth="1"/>
    <col min="9225" max="9225" width="12.85546875" style="85" customWidth="1"/>
    <col min="9226" max="9227" width="18.140625" style="85" customWidth="1"/>
    <col min="9228" max="9228" width="19.140625" style="85" customWidth="1"/>
    <col min="9229" max="9229" width="21.85546875" style="85" customWidth="1"/>
    <col min="9230" max="9478" width="9.140625" style="85"/>
    <col min="9479" max="9479" width="17.140625" style="85" customWidth="1"/>
    <col min="9480" max="9480" width="35.140625" style="85" customWidth="1"/>
    <col min="9481" max="9481" width="12.85546875" style="85" customWidth="1"/>
    <col min="9482" max="9483" width="18.140625" style="85" customWidth="1"/>
    <col min="9484" max="9484" width="19.140625" style="85" customWidth="1"/>
    <col min="9485" max="9485" width="21.85546875" style="85" customWidth="1"/>
    <col min="9486" max="9734" width="9.140625" style="85"/>
    <col min="9735" max="9735" width="17.140625" style="85" customWidth="1"/>
    <col min="9736" max="9736" width="35.140625" style="85" customWidth="1"/>
    <col min="9737" max="9737" width="12.85546875" style="85" customWidth="1"/>
    <col min="9738" max="9739" width="18.140625" style="85" customWidth="1"/>
    <col min="9740" max="9740" width="19.140625" style="85" customWidth="1"/>
    <col min="9741" max="9741" width="21.85546875" style="85" customWidth="1"/>
    <col min="9742" max="9990" width="9.140625" style="85"/>
    <col min="9991" max="9991" width="17.140625" style="85" customWidth="1"/>
    <col min="9992" max="9992" width="35.140625" style="85" customWidth="1"/>
    <col min="9993" max="9993" width="12.85546875" style="85" customWidth="1"/>
    <col min="9994" max="9995" width="18.140625" style="85" customWidth="1"/>
    <col min="9996" max="9996" width="19.140625" style="85" customWidth="1"/>
    <col min="9997" max="9997" width="21.85546875" style="85" customWidth="1"/>
    <col min="9998" max="10246" width="9.140625" style="85"/>
    <col min="10247" max="10247" width="17.140625" style="85" customWidth="1"/>
    <col min="10248" max="10248" width="35.140625" style="85" customWidth="1"/>
    <col min="10249" max="10249" width="12.85546875" style="85" customWidth="1"/>
    <col min="10250" max="10251" width="18.140625" style="85" customWidth="1"/>
    <col min="10252" max="10252" width="19.140625" style="85" customWidth="1"/>
    <col min="10253" max="10253" width="21.85546875" style="85" customWidth="1"/>
    <col min="10254" max="10502" width="9.140625" style="85"/>
    <col min="10503" max="10503" width="17.140625" style="85" customWidth="1"/>
    <col min="10504" max="10504" width="35.140625" style="85" customWidth="1"/>
    <col min="10505" max="10505" width="12.85546875" style="85" customWidth="1"/>
    <col min="10506" max="10507" width="18.140625" style="85" customWidth="1"/>
    <col min="10508" max="10508" width="19.140625" style="85" customWidth="1"/>
    <col min="10509" max="10509" width="21.85546875" style="85" customWidth="1"/>
    <col min="10510" max="10758" width="9.140625" style="85"/>
    <col min="10759" max="10759" width="17.140625" style="85" customWidth="1"/>
    <col min="10760" max="10760" width="35.140625" style="85" customWidth="1"/>
    <col min="10761" max="10761" width="12.85546875" style="85" customWidth="1"/>
    <col min="10762" max="10763" width="18.140625" style="85" customWidth="1"/>
    <col min="10764" max="10764" width="19.140625" style="85" customWidth="1"/>
    <col min="10765" max="10765" width="21.85546875" style="85" customWidth="1"/>
    <col min="10766" max="11014" width="9.140625" style="85"/>
    <col min="11015" max="11015" width="17.140625" style="85" customWidth="1"/>
    <col min="11016" max="11016" width="35.140625" style="85" customWidth="1"/>
    <col min="11017" max="11017" width="12.85546875" style="85" customWidth="1"/>
    <col min="11018" max="11019" width="18.140625" style="85" customWidth="1"/>
    <col min="11020" max="11020" width="19.140625" style="85" customWidth="1"/>
    <col min="11021" max="11021" width="21.85546875" style="85" customWidth="1"/>
    <col min="11022" max="11270" width="9.140625" style="85"/>
    <col min="11271" max="11271" width="17.140625" style="85" customWidth="1"/>
    <col min="11272" max="11272" width="35.140625" style="85" customWidth="1"/>
    <col min="11273" max="11273" width="12.85546875" style="85" customWidth="1"/>
    <col min="11274" max="11275" width="18.140625" style="85" customWidth="1"/>
    <col min="11276" max="11276" width="19.140625" style="85" customWidth="1"/>
    <col min="11277" max="11277" width="21.85546875" style="85" customWidth="1"/>
    <col min="11278" max="11526" width="9.140625" style="85"/>
    <col min="11527" max="11527" width="17.140625" style="85" customWidth="1"/>
    <col min="11528" max="11528" width="35.140625" style="85" customWidth="1"/>
    <col min="11529" max="11529" width="12.85546875" style="85" customWidth="1"/>
    <col min="11530" max="11531" width="18.140625" style="85" customWidth="1"/>
    <col min="11532" max="11532" width="19.140625" style="85" customWidth="1"/>
    <col min="11533" max="11533" width="21.85546875" style="85" customWidth="1"/>
    <col min="11534" max="11782" width="9.140625" style="85"/>
    <col min="11783" max="11783" width="17.140625" style="85" customWidth="1"/>
    <col min="11784" max="11784" width="35.140625" style="85" customWidth="1"/>
    <col min="11785" max="11785" width="12.85546875" style="85" customWidth="1"/>
    <col min="11786" max="11787" width="18.140625" style="85" customWidth="1"/>
    <col min="11788" max="11788" width="19.140625" style="85" customWidth="1"/>
    <col min="11789" max="11789" width="21.85546875" style="85" customWidth="1"/>
    <col min="11790" max="12038" width="9.140625" style="85"/>
    <col min="12039" max="12039" width="17.140625" style="85" customWidth="1"/>
    <col min="12040" max="12040" width="35.140625" style="85" customWidth="1"/>
    <col min="12041" max="12041" width="12.85546875" style="85" customWidth="1"/>
    <col min="12042" max="12043" width="18.140625" style="85" customWidth="1"/>
    <col min="12044" max="12044" width="19.140625" style="85" customWidth="1"/>
    <col min="12045" max="12045" width="21.85546875" style="85" customWidth="1"/>
    <col min="12046" max="12294" width="9.140625" style="85"/>
    <col min="12295" max="12295" width="17.140625" style="85" customWidth="1"/>
    <col min="12296" max="12296" width="35.140625" style="85" customWidth="1"/>
    <col min="12297" max="12297" width="12.85546875" style="85" customWidth="1"/>
    <col min="12298" max="12299" width="18.140625" style="85" customWidth="1"/>
    <col min="12300" max="12300" width="19.140625" style="85" customWidth="1"/>
    <col min="12301" max="12301" width="21.85546875" style="85" customWidth="1"/>
    <col min="12302" max="12550" width="9.140625" style="85"/>
    <col min="12551" max="12551" width="17.140625" style="85" customWidth="1"/>
    <col min="12552" max="12552" width="35.140625" style="85" customWidth="1"/>
    <col min="12553" max="12553" width="12.85546875" style="85" customWidth="1"/>
    <col min="12554" max="12555" width="18.140625" style="85" customWidth="1"/>
    <col min="12556" max="12556" width="19.140625" style="85" customWidth="1"/>
    <col min="12557" max="12557" width="21.85546875" style="85" customWidth="1"/>
    <col min="12558" max="12806" width="9.140625" style="85"/>
    <col min="12807" max="12807" width="17.140625" style="85" customWidth="1"/>
    <col min="12808" max="12808" width="35.140625" style="85" customWidth="1"/>
    <col min="12809" max="12809" width="12.85546875" style="85" customWidth="1"/>
    <col min="12810" max="12811" width="18.140625" style="85" customWidth="1"/>
    <col min="12812" max="12812" width="19.140625" style="85" customWidth="1"/>
    <col min="12813" max="12813" width="21.85546875" style="85" customWidth="1"/>
    <col min="12814" max="13062" width="9.140625" style="85"/>
    <col min="13063" max="13063" width="17.140625" style="85" customWidth="1"/>
    <col min="13064" max="13064" width="35.140625" style="85" customWidth="1"/>
    <col min="13065" max="13065" width="12.85546875" style="85" customWidth="1"/>
    <col min="13066" max="13067" width="18.140625" style="85" customWidth="1"/>
    <col min="13068" max="13068" width="19.140625" style="85" customWidth="1"/>
    <col min="13069" max="13069" width="21.85546875" style="85" customWidth="1"/>
    <col min="13070" max="13318" width="9.140625" style="85"/>
    <col min="13319" max="13319" width="17.140625" style="85" customWidth="1"/>
    <col min="13320" max="13320" width="35.140625" style="85" customWidth="1"/>
    <col min="13321" max="13321" width="12.85546875" style="85" customWidth="1"/>
    <col min="13322" max="13323" width="18.140625" style="85" customWidth="1"/>
    <col min="13324" max="13324" width="19.140625" style="85" customWidth="1"/>
    <col min="13325" max="13325" width="21.85546875" style="85" customWidth="1"/>
    <col min="13326" max="13574" width="9.140625" style="85"/>
    <col min="13575" max="13575" width="17.140625" style="85" customWidth="1"/>
    <col min="13576" max="13576" width="35.140625" style="85" customWidth="1"/>
    <col min="13577" max="13577" width="12.85546875" style="85" customWidth="1"/>
    <col min="13578" max="13579" width="18.140625" style="85" customWidth="1"/>
    <col min="13580" max="13580" width="19.140625" style="85" customWidth="1"/>
    <col min="13581" max="13581" width="21.85546875" style="85" customWidth="1"/>
    <col min="13582" max="13830" width="9.140625" style="85"/>
    <col min="13831" max="13831" width="17.140625" style="85" customWidth="1"/>
    <col min="13832" max="13832" width="35.140625" style="85" customWidth="1"/>
    <col min="13833" max="13833" width="12.85546875" style="85" customWidth="1"/>
    <col min="13834" max="13835" width="18.140625" style="85" customWidth="1"/>
    <col min="13836" max="13836" width="19.140625" style="85" customWidth="1"/>
    <col min="13837" max="13837" width="21.85546875" style="85" customWidth="1"/>
    <col min="13838" max="14086" width="9.140625" style="85"/>
    <col min="14087" max="14087" width="17.140625" style="85" customWidth="1"/>
    <col min="14088" max="14088" width="35.140625" style="85" customWidth="1"/>
    <col min="14089" max="14089" width="12.85546875" style="85" customWidth="1"/>
    <col min="14090" max="14091" width="18.140625" style="85" customWidth="1"/>
    <col min="14092" max="14092" width="19.140625" style="85" customWidth="1"/>
    <col min="14093" max="14093" width="21.85546875" style="85" customWidth="1"/>
    <col min="14094" max="14342" width="9.140625" style="85"/>
    <col min="14343" max="14343" width="17.140625" style="85" customWidth="1"/>
    <col min="14344" max="14344" width="35.140625" style="85" customWidth="1"/>
    <col min="14345" max="14345" width="12.85546875" style="85" customWidth="1"/>
    <col min="14346" max="14347" width="18.140625" style="85" customWidth="1"/>
    <col min="14348" max="14348" width="19.140625" style="85" customWidth="1"/>
    <col min="14349" max="14349" width="21.85546875" style="85" customWidth="1"/>
    <col min="14350" max="14598" width="9.140625" style="85"/>
    <col min="14599" max="14599" width="17.140625" style="85" customWidth="1"/>
    <col min="14600" max="14600" width="35.140625" style="85" customWidth="1"/>
    <col min="14601" max="14601" width="12.85546875" style="85" customWidth="1"/>
    <col min="14602" max="14603" width="18.140625" style="85" customWidth="1"/>
    <col min="14604" max="14604" width="19.140625" style="85" customWidth="1"/>
    <col min="14605" max="14605" width="21.85546875" style="85" customWidth="1"/>
    <col min="14606" max="14854" width="9.140625" style="85"/>
    <col min="14855" max="14855" width="17.140625" style="85" customWidth="1"/>
    <col min="14856" max="14856" width="35.140625" style="85" customWidth="1"/>
    <col min="14857" max="14857" width="12.85546875" style="85" customWidth="1"/>
    <col min="14858" max="14859" width="18.140625" style="85" customWidth="1"/>
    <col min="14860" max="14860" width="19.140625" style="85" customWidth="1"/>
    <col min="14861" max="14861" width="21.85546875" style="85" customWidth="1"/>
    <col min="14862" max="15110" width="9.140625" style="85"/>
    <col min="15111" max="15111" width="17.140625" style="85" customWidth="1"/>
    <col min="15112" max="15112" width="35.140625" style="85" customWidth="1"/>
    <col min="15113" max="15113" width="12.85546875" style="85" customWidth="1"/>
    <col min="15114" max="15115" width="18.140625" style="85" customWidth="1"/>
    <col min="15116" max="15116" width="19.140625" style="85" customWidth="1"/>
    <col min="15117" max="15117" width="21.85546875" style="85" customWidth="1"/>
    <col min="15118" max="15366" width="9.140625" style="85"/>
    <col min="15367" max="15367" width="17.140625" style="85" customWidth="1"/>
    <col min="15368" max="15368" width="35.140625" style="85" customWidth="1"/>
    <col min="15369" max="15369" width="12.85546875" style="85" customWidth="1"/>
    <col min="15370" max="15371" width="18.140625" style="85" customWidth="1"/>
    <col min="15372" max="15372" width="19.140625" style="85" customWidth="1"/>
    <col min="15373" max="15373" width="21.85546875" style="85" customWidth="1"/>
    <col min="15374" max="15622" width="9.140625" style="85"/>
    <col min="15623" max="15623" width="17.140625" style="85" customWidth="1"/>
    <col min="15624" max="15624" width="35.140625" style="85" customWidth="1"/>
    <col min="15625" max="15625" width="12.85546875" style="85" customWidth="1"/>
    <col min="15626" max="15627" width="18.140625" style="85" customWidth="1"/>
    <col min="15628" max="15628" width="19.140625" style="85" customWidth="1"/>
    <col min="15629" max="15629" width="21.85546875" style="85" customWidth="1"/>
    <col min="15630" max="15878" width="9.140625" style="85"/>
    <col min="15879" max="15879" width="17.140625" style="85" customWidth="1"/>
    <col min="15880" max="15880" width="35.140625" style="85" customWidth="1"/>
    <col min="15881" max="15881" width="12.85546875" style="85" customWidth="1"/>
    <col min="15882" max="15883" width="18.140625" style="85" customWidth="1"/>
    <col min="15884" max="15884" width="19.140625" style="85" customWidth="1"/>
    <col min="15885" max="15885" width="21.85546875" style="85" customWidth="1"/>
    <col min="15886" max="16134" width="9.140625" style="85"/>
    <col min="16135" max="16135" width="17.140625" style="85" customWidth="1"/>
    <col min="16136" max="16136" width="35.140625" style="85" customWidth="1"/>
    <col min="16137" max="16137" width="12.85546875" style="85" customWidth="1"/>
    <col min="16138" max="16139" width="18.140625" style="85" customWidth="1"/>
    <col min="16140" max="16140" width="19.140625" style="85" customWidth="1"/>
    <col min="16141" max="16141" width="21.85546875" style="85" customWidth="1"/>
    <col min="16142" max="16384" width="9.140625" style="85"/>
  </cols>
  <sheetData>
    <row r="1" spans="1:16" x14ac:dyDescent="0.2">
      <c r="L1" s="401" t="s">
        <v>137</v>
      </c>
      <c r="M1" s="401"/>
    </row>
    <row r="2" spans="1:16" ht="15.75" x14ac:dyDescent="0.2">
      <c r="A2" s="402" t="s">
        <v>49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</row>
    <row r="3" spans="1:16" s="294" customFormat="1" ht="14.25" x14ac:dyDescent="0.2">
      <c r="A3" s="403" t="s">
        <v>86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  <c r="L3" s="403"/>
      <c r="M3" s="403"/>
    </row>
    <row r="4" spans="1:16" s="294" customFormat="1" ht="14.25" x14ac:dyDescent="0.2">
      <c r="A4" s="403" t="s">
        <v>138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</row>
    <row r="5" spans="1:16" ht="19.5" thickBot="1" x14ac:dyDescent="0.25">
      <c r="A5" s="87"/>
      <c r="B5" s="87"/>
      <c r="C5" s="222"/>
      <c r="D5" s="222"/>
      <c r="E5" s="87"/>
      <c r="F5" s="88"/>
      <c r="G5" s="88"/>
      <c r="H5" s="89"/>
      <c r="I5" s="89"/>
      <c r="J5" s="89"/>
      <c r="K5" s="89"/>
      <c r="L5" s="89"/>
      <c r="M5" s="90" t="s">
        <v>50</v>
      </c>
    </row>
    <row r="6" spans="1:16" s="223" customFormat="1" ht="20.25" customHeight="1" thickBot="1" x14ac:dyDescent="0.25">
      <c r="A6" s="408" t="s">
        <v>51</v>
      </c>
      <c r="B6" s="410" t="s">
        <v>100</v>
      </c>
      <c r="C6" s="417" t="s">
        <v>101</v>
      </c>
      <c r="D6" s="410" t="s">
        <v>139</v>
      </c>
      <c r="E6" s="410" t="s">
        <v>102</v>
      </c>
      <c r="F6" s="415" t="s">
        <v>127</v>
      </c>
      <c r="G6" s="404" t="s">
        <v>128</v>
      </c>
      <c r="H6" s="406" t="s">
        <v>129</v>
      </c>
      <c r="I6" s="407"/>
      <c r="J6" s="406" t="s">
        <v>130</v>
      </c>
      <c r="K6" s="407"/>
      <c r="L6" s="408" t="s">
        <v>140</v>
      </c>
      <c r="M6" s="410" t="s">
        <v>131</v>
      </c>
    </row>
    <row r="7" spans="1:16" s="223" customFormat="1" ht="70.5" customHeight="1" thickBot="1" x14ac:dyDescent="0.25">
      <c r="A7" s="409"/>
      <c r="B7" s="411"/>
      <c r="C7" s="418"/>
      <c r="D7" s="411"/>
      <c r="E7" s="411"/>
      <c r="F7" s="416"/>
      <c r="G7" s="405"/>
      <c r="H7" s="224" t="s">
        <v>103</v>
      </c>
      <c r="I7" s="224" t="s">
        <v>104</v>
      </c>
      <c r="J7" s="224" t="s">
        <v>103</v>
      </c>
      <c r="K7" s="224" t="s">
        <v>104</v>
      </c>
      <c r="L7" s="409"/>
      <c r="M7" s="411"/>
    </row>
    <row r="8" spans="1:16" s="229" customFormat="1" ht="30" customHeight="1" thickBot="1" x14ac:dyDescent="0.25">
      <c r="A8" s="225">
        <v>1</v>
      </c>
      <c r="B8" s="226">
        <v>2</v>
      </c>
      <c r="C8" s="226">
        <v>3</v>
      </c>
      <c r="D8" s="226">
        <v>4</v>
      </c>
      <c r="E8" s="226">
        <v>5</v>
      </c>
      <c r="F8" s="226">
        <v>6</v>
      </c>
      <c r="G8" s="226">
        <v>7</v>
      </c>
      <c r="H8" s="226">
        <v>8</v>
      </c>
      <c r="I8" s="227">
        <v>9</v>
      </c>
      <c r="J8" s="226">
        <v>10</v>
      </c>
      <c r="K8" s="227">
        <v>11</v>
      </c>
      <c r="L8" s="227">
        <v>12</v>
      </c>
      <c r="M8" s="228">
        <v>13</v>
      </c>
    </row>
    <row r="9" spans="1:16" s="236" customFormat="1" ht="12" x14ac:dyDescent="0.2">
      <c r="A9" s="412">
        <v>1</v>
      </c>
      <c r="B9" s="230" t="s">
        <v>105</v>
      </c>
      <c r="C9" s="231">
        <v>1</v>
      </c>
      <c r="D9" s="231"/>
      <c r="E9" s="232"/>
      <c r="F9" s="295"/>
      <c r="G9" s="295"/>
      <c r="H9" s="233"/>
      <c r="I9" s="234"/>
      <c r="J9" s="233"/>
      <c r="K9" s="234"/>
      <c r="L9" s="234">
        <f>J9-K9</f>
        <v>0</v>
      </c>
      <c r="M9" s="235">
        <f>L9*E9</f>
        <v>0</v>
      </c>
      <c r="O9" s="296"/>
    </row>
    <row r="10" spans="1:16" s="236" customFormat="1" ht="12" x14ac:dyDescent="0.2">
      <c r="A10" s="413"/>
      <c r="B10" s="237" t="s">
        <v>105</v>
      </c>
      <c r="C10" s="238">
        <v>2</v>
      </c>
      <c r="D10" s="238"/>
      <c r="E10" s="239"/>
      <c r="F10" s="297"/>
      <c r="G10" s="297"/>
      <c r="H10" s="240"/>
      <c r="I10" s="234"/>
      <c r="J10" s="240"/>
      <c r="K10" s="234"/>
      <c r="L10" s="298">
        <f>J10-K10</f>
        <v>0</v>
      </c>
      <c r="M10" s="242">
        <f>L10*E10</f>
        <v>0</v>
      </c>
    </row>
    <row r="11" spans="1:16" s="236" customFormat="1" thickBot="1" x14ac:dyDescent="0.25">
      <c r="A11" s="414"/>
      <c r="B11" s="243" t="s">
        <v>105</v>
      </c>
      <c r="C11" s="244">
        <v>3</v>
      </c>
      <c r="D11" s="244"/>
      <c r="E11" s="245"/>
      <c r="F11" s="299"/>
      <c r="G11" s="300" t="e">
        <f>J11/H11*D11</f>
        <v>#DIV/0!</v>
      </c>
      <c r="H11" s="246"/>
      <c r="I11" s="234"/>
      <c r="J11" s="246"/>
      <c r="K11" s="234"/>
      <c r="L11" s="301">
        <f>J11-K11</f>
        <v>0</v>
      </c>
      <c r="M11" s="247">
        <f>L11*E11</f>
        <v>0</v>
      </c>
      <c r="P11" s="302"/>
    </row>
    <row r="12" spans="1:16" s="236" customFormat="1" ht="21" customHeight="1" thickBot="1" x14ac:dyDescent="0.25">
      <c r="A12" s="303"/>
      <c r="B12" s="304" t="s">
        <v>106</v>
      </c>
      <c r="C12" s="305"/>
      <c r="D12" s="305"/>
      <c r="E12" s="306"/>
      <c r="F12" s="307"/>
      <c r="G12" s="307"/>
      <c r="H12" s="308"/>
      <c r="I12" s="309"/>
      <c r="J12" s="308"/>
      <c r="K12" s="309"/>
      <c r="L12" s="309"/>
      <c r="M12" s="310">
        <f>SUM(M9:M11)</f>
        <v>0</v>
      </c>
    </row>
    <row r="13" spans="1:16" s="236" customFormat="1" ht="12" x14ac:dyDescent="0.2">
      <c r="A13" s="412">
        <v>2</v>
      </c>
      <c r="B13" s="230" t="s">
        <v>107</v>
      </c>
      <c r="C13" s="231">
        <v>1</v>
      </c>
      <c r="D13" s="231"/>
      <c r="E13" s="233"/>
      <c r="F13" s="311"/>
      <c r="G13" s="311"/>
      <c r="H13" s="248"/>
      <c r="I13" s="249"/>
      <c r="J13" s="248"/>
      <c r="K13" s="249"/>
      <c r="L13" s="312">
        <f>J13-K13</f>
        <v>0</v>
      </c>
      <c r="M13" s="235">
        <f>E13*L13</f>
        <v>0</v>
      </c>
      <c r="P13" s="302"/>
    </row>
    <row r="14" spans="1:16" s="236" customFormat="1" ht="12" x14ac:dyDescent="0.2">
      <c r="A14" s="413"/>
      <c r="B14" s="237" t="str">
        <f>B13</f>
        <v>Щебень</v>
      </c>
      <c r="C14" s="238">
        <v>2</v>
      </c>
      <c r="D14" s="238"/>
      <c r="E14" s="250"/>
      <c r="F14" s="313"/>
      <c r="G14" s="313" t="e">
        <f>J14/H14*D14</f>
        <v>#DIV/0!</v>
      </c>
      <c r="H14" s="251"/>
      <c r="I14" s="241"/>
      <c r="J14" s="240"/>
      <c r="K14" s="241"/>
      <c r="L14" s="312">
        <f t="shared" ref="L14:L15" si="0">J14-K14</f>
        <v>0</v>
      </c>
      <c r="M14" s="242">
        <f>L14*E14</f>
        <v>0</v>
      </c>
    </row>
    <row r="15" spans="1:16" s="236" customFormat="1" thickBot="1" x14ac:dyDescent="0.25">
      <c r="A15" s="413"/>
      <c r="B15" s="252" t="str">
        <f>B14</f>
        <v>Щебень</v>
      </c>
      <c r="C15" s="253">
        <v>3</v>
      </c>
      <c r="D15" s="253"/>
      <c r="E15" s="254"/>
      <c r="F15" s="314"/>
      <c r="G15" s="314" t="e">
        <f>J15/H15*D15</f>
        <v>#DIV/0!</v>
      </c>
      <c r="H15" s="255"/>
      <c r="I15" s="315"/>
      <c r="J15" s="316"/>
      <c r="K15" s="315"/>
      <c r="L15" s="317">
        <f>J15-K15</f>
        <v>0</v>
      </c>
      <c r="M15" s="256">
        <f>L15*E15</f>
        <v>0</v>
      </c>
    </row>
    <row r="16" spans="1:16" s="236" customFormat="1" ht="21" customHeight="1" thickBot="1" x14ac:dyDescent="0.25">
      <c r="A16" s="318"/>
      <c r="B16" s="304" t="s">
        <v>108</v>
      </c>
      <c r="C16" s="305"/>
      <c r="D16" s="305"/>
      <c r="E16" s="308"/>
      <c r="F16" s="307"/>
      <c r="G16" s="307"/>
      <c r="H16" s="308"/>
      <c r="I16" s="309"/>
      <c r="J16" s="308"/>
      <c r="K16" s="309"/>
      <c r="L16" s="309"/>
      <c r="M16" s="310">
        <f>SUM(M13:M15)</f>
        <v>0</v>
      </c>
    </row>
    <row r="17" spans="1:14" s="236" customFormat="1" ht="12" x14ac:dyDescent="0.2">
      <c r="A17" s="412">
        <v>3</v>
      </c>
      <c r="B17" s="237" t="s">
        <v>109</v>
      </c>
      <c r="C17" s="238">
        <v>1</v>
      </c>
      <c r="D17" s="238"/>
      <c r="E17" s="239"/>
      <c r="F17" s="319"/>
      <c r="G17" s="319"/>
      <c r="H17" s="240"/>
      <c r="I17" s="320"/>
      <c r="J17" s="240"/>
      <c r="K17" s="320"/>
      <c r="L17" s="298">
        <f>(J17-K17)</f>
        <v>0</v>
      </c>
      <c r="M17" s="242">
        <f>L17*E17*1.15</f>
        <v>0</v>
      </c>
    </row>
    <row r="18" spans="1:14" s="236" customFormat="1" ht="12" x14ac:dyDescent="0.2">
      <c r="A18" s="413"/>
      <c r="B18" s="237" t="str">
        <f>B17</f>
        <v xml:space="preserve">Лесоматериалы </v>
      </c>
      <c r="C18" s="238">
        <v>2</v>
      </c>
      <c r="D18" s="238"/>
      <c r="E18" s="239"/>
      <c r="F18" s="319"/>
      <c r="G18" s="319"/>
      <c r="H18" s="240"/>
      <c r="I18" s="241"/>
      <c r="J18" s="240"/>
      <c r="K18" s="241"/>
      <c r="L18" s="298">
        <f>J18-K18</f>
        <v>0</v>
      </c>
      <c r="M18" s="242">
        <f>L18*E18*1.15</f>
        <v>0</v>
      </c>
    </row>
    <row r="19" spans="1:14" s="236" customFormat="1" thickBot="1" x14ac:dyDescent="0.25">
      <c r="A19" s="414"/>
      <c r="B19" s="243" t="str">
        <f>B18</f>
        <v xml:space="preserve">Лесоматериалы </v>
      </c>
      <c r="C19" s="244">
        <v>3</v>
      </c>
      <c r="D19" s="244"/>
      <c r="E19" s="245"/>
      <c r="F19" s="321"/>
      <c r="G19" s="321"/>
      <c r="H19" s="246"/>
      <c r="I19" s="322"/>
      <c r="J19" s="246"/>
      <c r="K19" s="322"/>
      <c r="L19" s="301">
        <f>(J19-K19)</f>
        <v>0</v>
      </c>
      <c r="M19" s="247">
        <f>L19*E19*1.15</f>
        <v>0</v>
      </c>
    </row>
    <row r="20" spans="1:14" s="236" customFormat="1" ht="24.75" customHeight="1" thickBot="1" x14ac:dyDescent="0.25">
      <c r="A20" s="318"/>
      <c r="B20" s="304" t="s">
        <v>110</v>
      </c>
      <c r="C20" s="305"/>
      <c r="D20" s="305"/>
      <c r="E20" s="306"/>
      <c r="F20" s="307"/>
      <c r="G20" s="307"/>
      <c r="H20" s="323"/>
      <c r="I20" s="324"/>
      <c r="J20" s="323"/>
      <c r="K20" s="324"/>
      <c r="L20" s="309"/>
      <c r="M20" s="310">
        <f>SUM(M17:M19)</f>
        <v>0</v>
      </c>
    </row>
    <row r="21" spans="1:14" s="236" customFormat="1" ht="12" x14ac:dyDescent="0.2">
      <c r="A21" s="413">
        <v>4</v>
      </c>
      <c r="B21" s="230" t="s">
        <v>111</v>
      </c>
      <c r="C21" s="231">
        <v>1</v>
      </c>
      <c r="D21" s="231"/>
      <c r="E21" s="233"/>
      <c r="F21" s="325"/>
      <c r="G21" s="325"/>
      <c r="H21" s="248"/>
      <c r="I21" s="326"/>
      <c r="J21" s="248"/>
      <c r="K21" s="326"/>
      <c r="L21" s="312">
        <f>J21-K21</f>
        <v>0</v>
      </c>
      <c r="M21" s="235">
        <f>L21*E21</f>
        <v>0</v>
      </c>
    </row>
    <row r="22" spans="1:14" s="236" customFormat="1" ht="12" x14ac:dyDescent="0.2">
      <c r="A22" s="413"/>
      <c r="B22" s="237" t="str">
        <f>B21</f>
        <v>Прочие материалы</v>
      </c>
      <c r="C22" s="238">
        <v>2</v>
      </c>
      <c r="D22" s="238"/>
      <c r="E22" s="250"/>
      <c r="F22" s="313"/>
      <c r="G22" s="313"/>
      <c r="H22" s="240"/>
      <c r="I22" s="320"/>
      <c r="J22" s="240"/>
      <c r="K22" s="320"/>
      <c r="L22" s="298">
        <f>J22-K22</f>
        <v>0</v>
      </c>
      <c r="M22" s="242">
        <f>L22*E22</f>
        <v>0</v>
      </c>
    </row>
    <row r="23" spans="1:14" s="236" customFormat="1" thickBot="1" x14ac:dyDescent="0.25">
      <c r="A23" s="414"/>
      <c r="B23" s="252" t="str">
        <f>B21</f>
        <v>Прочие материалы</v>
      </c>
      <c r="C23" s="253">
        <v>3</v>
      </c>
      <c r="D23" s="253"/>
      <c r="E23" s="254"/>
      <c r="F23" s="327"/>
      <c r="G23" s="327"/>
      <c r="H23" s="316"/>
      <c r="I23" s="315"/>
      <c r="J23" s="316"/>
      <c r="K23" s="315"/>
      <c r="L23" s="298">
        <f>J23-K23</f>
        <v>0</v>
      </c>
      <c r="M23" s="256">
        <f>L23*E23</f>
        <v>0</v>
      </c>
    </row>
    <row r="24" spans="1:14" s="236" customFormat="1" ht="22.5" customHeight="1" thickBot="1" x14ac:dyDescent="0.25">
      <c r="A24" s="318"/>
      <c r="B24" s="304" t="s">
        <v>112</v>
      </c>
      <c r="C24" s="305"/>
      <c r="D24" s="305"/>
      <c r="E24" s="308"/>
      <c r="F24" s="308"/>
      <c r="G24" s="308"/>
      <c r="H24" s="308"/>
      <c r="I24" s="309"/>
      <c r="J24" s="308"/>
      <c r="K24" s="309"/>
      <c r="L24" s="309"/>
      <c r="M24" s="310">
        <f>SUM(M21:M23)</f>
        <v>0</v>
      </c>
    </row>
    <row r="25" spans="1:14" ht="24.75" customHeight="1" thickBot="1" x14ac:dyDescent="0.25">
      <c r="A25" s="257"/>
      <c r="B25" s="91" t="s">
        <v>113</v>
      </c>
      <c r="C25" s="258"/>
      <c r="D25" s="258"/>
      <c r="E25" s="259">
        <f>E11+E14</f>
        <v>0</v>
      </c>
      <c r="F25" s="259"/>
      <c r="G25" s="259"/>
      <c r="H25" s="259"/>
      <c r="I25" s="260"/>
      <c r="J25" s="259"/>
      <c r="K25" s="260"/>
      <c r="L25" s="260"/>
      <c r="M25" s="328">
        <f>M12+M16</f>
        <v>0</v>
      </c>
      <c r="N25" s="236"/>
    </row>
    <row r="26" spans="1:14" x14ac:dyDescent="0.2">
      <c r="A26" s="92"/>
      <c r="B26" s="93"/>
      <c r="C26" s="261"/>
      <c r="D26" s="261"/>
      <c r="E26" s="94"/>
      <c r="F26" s="95"/>
      <c r="G26" s="95"/>
      <c r="H26" s="93"/>
      <c r="I26" s="93"/>
      <c r="J26" s="93"/>
      <c r="K26" s="93"/>
      <c r="L26" s="93"/>
      <c r="M26" s="262"/>
      <c r="N26" s="236"/>
    </row>
    <row r="27" spans="1:14" x14ac:dyDescent="0.2">
      <c r="A27" s="329"/>
      <c r="B27" s="93"/>
      <c r="C27" s="261"/>
      <c r="D27" s="261"/>
      <c r="E27" s="94"/>
      <c r="F27" s="95"/>
      <c r="G27" s="95"/>
      <c r="H27" s="93"/>
      <c r="I27" s="93"/>
      <c r="J27" s="93"/>
      <c r="K27" s="93"/>
      <c r="L27" s="93"/>
      <c r="M27" s="262"/>
      <c r="N27" s="236"/>
    </row>
    <row r="28" spans="1:14" ht="36" customHeight="1" x14ac:dyDescent="0.2">
      <c r="A28" s="419" t="s">
        <v>132</v>
      </c>
      <c r="B28" s="419"/>
      <c r="C28" s="419"/>
      <c r="D28" s="419"/>
      <c r="E28" s="419"/>
      <c r="F28" s="419"/>
      <c r="G28" s="419"/>
      <c r="H28" s="419"/>
      <c r="I28" s="419"/>
      <c r="J28" s="419"/>
      <c r="K28" s="419"/>
      <c r="L28" s="419"/>
      <c r="M28" s="419"/>
    </row>
    <row r="29" spans="1:14" ht="49.5" customHeight="1" x14ac:dyDescent="0.2">
      <c r="A29" s="398" t="s">
        <v>133</v>
      </c>
      <c r="B29" s="398"/>
      <c r="C29" s="398"/>
      <c r="D29" s="398"/>
      <c r="E29" s="398"/>
      <c r="F29" s="398"/>
      <c r="G29" s="398"/>
      <c r="H29" s="398"/>
      <c r="I29" s="398"/>
      <c r="J29" s="398"/>
      <c r="K29" s="398"/>
      <c r="L29" s="398"/>
      <c r="M29" s="398"/>
    </row>
    <row r="30" spans="1:14" ht="36.75" customHeight="1" x14ac:dyDescent="0.2">
      <c r="A30" s="398" t="s">
        <v>134</v>
      </c>
      <c r="B30" s="398"/>
      <c r="C30" s="398"/>
      <c r="D30" s="398"/>
      <c r="E30" s="398"/>
      <c r="F30" s="398"/>
      <c r="G30" s="398"/>
      <c r="H30" s="398"/>
      <c r="I30" s="398"/>
      <c r="J30" s="398"/>
      <c r="K30" s="398"/>
      <c r="L30" s="398"/>
      <c r="M30" s="398"/>
    </row>
    <row r="31" spans="1:14" ht="34.5" customHeight="1" x14ac:dyDescent="0.2">
      <c r="A31" s="220" t="s">
        <v>135</v>
      </c>
      <c r="B31" s="399" t="s">
        <v>136</v>
      </c>
      <c r="C31" s="399"/>
      <c r="D31" s="399"/>
      <c r="E31" s="399"/>
      <c r="F31" s="399"/>
      <c r="G31" s="399"/>
      <c r="H31" s="399"/>
      <c r="I31" s="399"/>
      <c r="J31" s="399"/>
      <c r="K31" s="399"/>
      <c r="L31" s="400"/>
      <c r="M31" s="400"/>
    </row>
    <row r="32" spans="1:14" x14ac:dyDescent="0.2">
      <c r="M32" s="86"/>
    </row>
    <row r="33" spans="1:13" x14ac:dyDescent="0.2">
      <c r="A33" s="293"/>
      <c r="M33" s="86"/>
    </row>
    <row r="34" spans="1:13" x14ac:dyDescent="0.2">
      <c r="A34" s="293"/>
      <c r="M34" s="86"/>
    </row>
    <row r="35" spans="1:13" x14ac:dyDescent="0.2">
      <c r="A35" s="293"/>
      <c r="M35" s="86"/>
    </row>
    <row r="36" spans="1:13" ht="17.25" customHeight="1" x14ac:dyDescent="0.2"/>
    <row r="37" spans="1:13" ht="35.25" customHeight="1" x14ac:dyDescent="0.2"/>
    <row r="40" spans="1:13" ht="33" customHeight="1" x14ac:dyDescent="0.2"/>
    <row r="41" spans="1:13" ht="29.25" customHeight="1" x14ac:dyDescent="0.2"/>
  </sheetData>
  <mergeCells count="23">
    <mergeCell ref="A29:M29"/>
    <mergeCell ref="C6:C7"/>
    <mergeCell ref="E6:E7"/>
    <mergeCell ref="A17:A19"/>
    <mergeCell ref="A21:A23"/>
    <mergeCell ref="A28:M28"/>
    <mergeCell ref="D6:D7"/>
    <mergeCell ref="A30:M30"/>
    <mergeCell ref="B31:M31"/>
    <mergeCell ref="L1:M1"/>
    <mergeCell ref="A2:M2"/>
    <mergeCell ref="A3:M3"/>
    <mergeCell ref="A4:M4"/>
    <mergeCell ref="G6:G7"/>
    <mergeCell ref="H6:I6"/>
    <mergeCell ref="J6:K6"/>
    <mergeCell ref="L6:L7"/>
    <mergeCell ref="M6:M7"/>
    <mergeCell ref="A9:A11"/>
    <mergeCell ref="F6:F7"/>
    <mergeCell ref="A13:A15"/>
    <mergeCell ref="A6:A7"/>
    <mergeCell ref="B6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M17" sqref="M17"/>
    </sheetView>
  </sheetViews>
  <sheetFormatPr defaultRowHeight="12.75" x14ac:dyDescent="0.2"/>
  <cols>
    <col min="1" max="1" width="29.7109375" style="99" customWidth="1"/>
    <col min="2" max="2" width="25.140625" style="99" customWidth="1"/>
    <col min="3" max="3" width="7.140625" style="99" customWidth="1"/>
    <col min="4" max="4" width="10.7109375" style="99" customWidth="1"/>
    <col min="5" max="5" width="9.7109375" style="99" customWidth="1"/>
    <col min="6" max="6" width="8.28515625" style="99" customWidth="1"/>
    <col min="7" max="7" width="8.42578125" style="99" customWidth="1"/>
    <col min="8" max="8" width="10" style="99" customWidth="1"/>
    <col min="9" max="9" width="8.7109375" style="99" customWidth="1"/>
    <col min="10" max="10" width="11.7109375" style="99" customWidth="1"/>
    <col min="11" max="16384" width="9.140625" style="99"/>
  </cols>
  <sheetData>
    <row r="1" spans="1:16" s="97" customFormat="1" ht="12" x14ac:dyDescent="0.2">
      <c r="A1" s="96" t="s">
        <v>52</v>
      </c>
      <c r="B1" s="96"/>
      <c r="C1" s="96"/>
      <c r="D1" s="96"/>
      <c r="E1" s="96"/>
      <c r="I1" s="143" t="s">
        <v>53</v>
      </c>
      <c r="J1" s="143"/>
    </row>
    <row r="2" spans="1:16" s="1" customFormat="1" x14ac:dyDescent="0.2">
      <c r="A2" s="98" t="s">
        <v>54</v>
      </c>
    </row>
    <row r="3" spans="1:16" x14ac:dyDescent="0.2">
      <c r="A3" s="431" t="s">
        <v>55</v>
      </c>
      <c r="B3" s="431"/>
      <c r="C3" s="431"/>
      <c r="D3" s="431"/>
      <c r="E3" s="431"/>
      <c r="F3" s="431"/>
      <c r="G3" s="431"/>
      <c r="H3" s="431"/>
      <c r="I3" s="431"/>
      <c r="J3" s="431"/>
    </row>
    <row r="4" spans="1:16" x14ac:dyDescent="0.2">
      <c r="A4" s="432" t="s">
        <v>56</v>
      </c>
      <c r="B4" s="432"/>
      <c r="C4" s="432"/>
      <c r="D4" s="432"/>
      <c r="E4" s="432"/>
      <c r="F4" s="432"/>
      <c r="G4" s="432"/>
      <c r="H4" s="432"/>
      <c r="I4" s="432"/>
      <c r="J4" s="432"/>
      <c r="K4" s="100"/>
      <c r="L4" s="100"/>
      <c r="M4" s="100"/>
      <c r="N4" s="101"/>
      <c r="O4" s="101"/>
      <c r="P4" s="101"/>
    </row>
    <row r="5" spans="1:16" ht="28.5" customHeight="1" thickBot="1" x14ac:dyDescent="0.25">
      <c r="A5" s="432" t="s">
        <v>57</v>
      </c>
      <c r="B5" s="432"/>
      <c r="C5" s="432"/>
      <c r="D5" s="432"/>
      <c r="E5" s="432"/>
      <c r="F5" s="432"/>
      <c r="G5" s="432"/>
      <c r="H5" s="432"/>
      <c r="I5" s="432"/>
      <c r="J5" s="432"/>
      <c r="K5" s="100"/>
      <c r="L5" s="100"/>
      <c r="M5" s="100"/>
    </row>
    <row r="6" spans="1:16" ht="23.25" customHeight="1" x14ac:dyDescent="0.2">
      <c r="A6" s="424" t="s">
        <v>58</v>
      </c>
      <c r="B6" s="424" t="s">
        <v>59</v>
      </c>
      <c r="C6" s="424" t="s">
        <v>60</v>
      </c>
      <c r="D6" s="424" t="s">
        <v>61</v>
      </c>
      <c r="E6" s="424" t="s">
        <v>62</v>
      </c>
      <c r="F6" s="424" t="s">
        <v>63</v>
      </c>
      <c r="G6" s="422" t="s">
        <v>64</v>
      </c>
      <c r="H6" s="424" t="s">
        <v>65</v>
      </c>
      <c r="I6" s="424" t="s">
        <v>66</v>
      </c>
      <c r="J6" s="424" t="s">
        <v>67</v>
      </c>
    </row>
    <row r="7" spans="1:16" ht="13.5" thickBot="1" x14ac:dyDescent="0.25">
      <c r="A7" s="425"/>
      <c r="B7" s="425"/>
      <c r="C7" s="425"/>
      <c r="D7" s="425"/>
      <c r="E7" s="425"/>
      <c r="F7" s="425"/>
      <c r="G7" s="423"/>
      <c r="H7" s="425"/>
      <c r="I7" s="425"/>
      <c r="J7" s="425"/>
    </row>
    <row r="8" spans="1:16" ht="30" customHeight="1" thickBot="1" x14ac:dyDescent="0.25">
      <c r="A8" s="102">
        <v>1</v>
      </c>
      <c r="B8" s="102">
        <v>2</v>
      </c>
      <c r="C8" s="102">
        <v>3</v>
      </c>
      <c r="D8" s="102">
        <v>4</v>
      </c>
      <c r="E8" s="102">
        <v>5</v>
      </c>
      <c r="F8" s="103">
        <v>6</v>
      </c>
      <c r="G8" s="103">
        <v>7</v>
      </c>
      <c r="H8" s="102">
        <v>8</v>
      </c>
      <c r="I8" s="102">
        <v>9</v>
      </c>
      <c r="J8" s="103">
        <v>10</v>
      </c>
    </row>
    <row r="9" spans="1:16" ht="17.25" customHeight="1" x14ac:dyDescent="0.2">
      <c r="A9" s="426"/>
      <c r="B9" s="104"/>
      <c r="C9" s="105"/>
      <c r="D9" s="105"/>
      <c r="E9" s="105"/>
      <c r="F9" s="106"/>
      <c r="G9" s="105"/>
      <c r="H9" s="106"/>
      <c r="I9" s="105"/>
      <c r="J9" s="107"/>
    </row>
    <row r="10" spans="1:16" ht="21.75" customHeight="1" x14ac:dyDescent="0.2">
      <c r="A10" s="427"/>
      <c r="B10" s="104"/>
      <c r="C10" s="105"/>
      <c r="D10" s="105"/>
      <c r="E10" s="105"/>
      <c r="F10" s="106"/>
      <c r="G10" s="105"/>
      <c r="H10" s="106"/>
      <c r="I10" s="105"/>
      <c r="J10" s="107"/>
    </row>
    <row r="11" spans="1:16" ht="19.5" customHeight="1" thickBot="1" x14ac:dyDescent="0.25">
      <c r="A11" s="427"/>
      <c r="B11" s="108"/>
      <c r="C11" s="109"/>
      <c r="D11" s="110"/>
      <c r="E11" s="110"/>
      <c r="F11" s="111"/>
      <c r="G11" s="110"/>
      <c r="H11" s="111"/>
      <c r="I11" s="110"/>
      <c r="J11" s="112"/>
    </row>
    <row r="12" spans="1:16" x14ac:dyDescent="0.2">
      <c r="A12" s="113"/>
      <c r="B12" s="114"/>
      <c r="C12" s="115"/>
      <c r="D12" s="115"/>
      <c r="E12" s="115"/>
      <c r="F12" s="116"/>
      <c r="G12" s="115"/>
      <c r="H12" s="116"/>
      <c r="I12" s="115"/>
      <c r="J12" s="117"/>
    </row>
    <row r="13" spans="1:16" ht="16.5" customHeight="1" thickBot="1" x14ac:dyDescent="0.25">
      <c r="A13" s="118"/>
      <c r="B13" s="108"/>
      <c r="C13" s="109"/>
      <c r="D13" s="109"/>
      <c r="E13" s="109"/>
      <c r="F13" s="111"/>
      <c r="G13" s="109"/>
      <c r="H13" s="111"/>
      <c r="I13" s="109"/>
      <c r="J13" s="112"/>
    </row>
    <row r="14" spans="1:16" x14ac:dyDescent="0.2">
      <c r="A14" s="119"/>
      <c r="B14" s="120"/>
      <c r="C14" s="121"/>
      <c r="D14" s="121"/>
      <c r="E14" s="121"/>
      <c r="F14" s="122"/>
      <c r="G14" s="121"/>
      <c r="H14" s="122"/>
      <c r="I14" s="121"/>
      <c r="J14" s="123"/>
    </row>
    <row r="15" spans="1:16" ht="18.75" customHeight="1" x14ac:dyDescent="0.2">
      <c r="A15" s="124"/>
      <c r="B15" s="125"/>
      <c r="C15" s="126"/>
      <c r="D15" s="126"/>
      <c r="E15" s="126"/>
      <c r="F15" s="127"/>
      <c r="G15" s="126"/>
      <c r="H15" s="127"/>
      <c r="I15" s="126"/>
      <c r="J15" s="128"/>
    </row>
    <row r="16" spans="1:16" s="97" customFormat="1" x14ac:dyDescent="0.2">
      <c r="A16" s="124"/>
      <c r="B16" s="125"/>
      <c r="C16" s="126"/>
      <c r="D16" s="126"/>
      <c r="E16" s="126"/>
      <c r="F16" s="127"/>
      <c r="G16" s="126"/>
      <c r="H16" s="127"/>
      <c r="I16" s="126"/>
      <c r="J16" s="128"/>
    </row>
    <row r="17" spans="1:10" s="97" customFormat="1" x14ac:dyDescent="0.2">
      <c r="A17" s="129"/>
      <c r="B17" s="130"/>
      <c r="C17" s="126"/>
      <c r="D17" s="126"/>
      <c r="E17" s="126"/>
      <c r="F17" s="127"/>
      <c r="G17" s="131"/>
      <c r="H17" s="127"/>
      <c r="I17" s="126"/>
      <c r="J17" s="128"/>
    </row>
    <row r="18" spans="1:10" s="97" customFormat="1" ht="13.5" thickBot="1" x14ac:dyDescent="0.25">
      <c r="A18" s="132"/>
      <c r="B18" s="133"/>
      <c r="C18" s="134"/>
      <c r="D18" s="134"/>
      <c r="E18" s="134"/>
      <c r="F18" s="135"/>
      <c r="G18" s="136"/>
      <c r="H18" s="135"/>
      <c r="I18" s="134"/>
      <c r="J18" s="137"/>
    </row>
    <row r="19" spans="1:10" ht="13.5" thickBot="1" x14ac:dyDescent="0.25">
      <c r="A19" s="428" t="s">
        <v>68</v>
      </c>
      <c r="B19" s="429"/>
      <c r="C19" s="429"/>
      <c r="D19" s="429"/>
      <c r="E19" s="429"/>
      <c r="F19" s="429"/>
      <c r="G19" s="429"/>
      <c r="H19" s="429"/>
      <c r="I19" s="430"/>
      <c r="J19" s="138">
        <f>SUM(J14:J18)</f>
        <v>0</v>
      </c>
    </row>
    <row r="22" spans="1:10" x14ac:dyDescent="0.2">
      <c r="A22" s="139" t="s">
        <v>69</v>
      </c>
      <c r="B22" s="140"/>
      <c r="C22" s="420" t="s">
        <v>70</v>
      </c>
      <c r="D22" s="420"/>
      <c r="E22" s="140"/>
      <c r="F22" s="420" t="s">
        <v>71</v>
      </c>
      <c r="G22" s="420"/>
      <c r="H22" s="420"/>
    </row>
    <row r="23" spans="1:10" x14ac:dyDescent="0.2">
      <c r="A23" s="140"/>
      <c r="B23" s="140"/>
      <c r="C23" s="140"/>
      <c r="D23" s="140"/>
      <c r="E23" s="140"/>
      <c r="F23" s="421" t="s">
        <v>72</v>
      </c>
      <c r="G23" s="421"/>
      <c r="H23" s="421"/>
    </row>
    <row r="24" spans="1:10" x14ac:dyDescent="0.2">
      <c r="G24" s="141"/>
    </row>
    <row r="25" spans="1:10" x14ac:dyDescent="0.2">
      <c r="G25" s="141"/>
    </row>
    <row r="26" spans="1:10" x14ac:dyDescent="0.2">
      <c r="G26" s="141"/>
    </row>
    <row r="27" spans="1:10" x14ac:dyDescent="0.2">
      <c r="G27" s="141"/>
    </row>
    <row r="28" spans="1:10" x14ac:dyDescent="0.2">
      <c r="G28" s="141"/>
    </row>
    <row r="29" spans="1:10" x14ac:dyDescent="0.2">
      <c r="G29" s="141"/>
    </row>
    <row r="30" spans="1:10" x14ac:dyDescent="0.2">
      <c r="G30" s="141"/>
    </row>
    <row r="31" spans="1:10" x14ac:dyDescent="0.2">
      <c r="G31" s="14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L15" sqref="L15"/>
    </sheetView>
  </sheetViews>
  <sheetFormatPr defaultRowHeight="12.75" x14ac:dyDescent="0.2"/>
  <cols>
    <col min="1" max="1" width="4.5703125" style="144" customWidth="1"/>
    <col min="2" max="2" width="34.5703125" style="144" customWidth="1"/>
    <col min="3" max="3" width="7.85546875" style="144" customWidth="1"/>
    <col min="4" max="4" width="9.28515625" style="144" customWidth="1"/>
    <col min="5" max="5" width="8.85546875" style="144" customWidth="1"/>
    <col min="6" max="6" width="12.7109375" style="144" customWidth="1"/>
    <col min="7" max="7" width="9.42578125" style="144" customWidth="1"/>
    <col min="8" max="8" width="10.5703125" style="144" customWidth="1"/>
    <col min="9" max="9" width="11.85546875" style="144" customWidth="1"/>
    <col min="10" max="16384" width="9.140625" style="144"/>
  </cols>
  <sheetData>
    <row r="1" spans="1:13" x14ac:dyDescent="0.2">
      <c r="A1" s="436" t="s">
        <v>73</v>
      </c>
      <c r="B1" s="436"/>
      <c r="C1" s="436"/>
      <c r="D1" s="436"/>
      <c r="E1" s="436"/>
      <c r="F1" s="436"/>
      <c r="G1" s="436"/>
      <c r="H1" s="436"/>
      <c r="I1" s="436"/>
    </row>
    <row r="2" spans="1:13" x14ac:dyDescent="0.2">
      <c r="D2" s="437"/>
      <c r="E2" s="437"/>
      <c r="F2" s="437"/>
    </row>
    <row r="3" spans="1:13" s="97" customFormat="1" ht="12" x14ac:dyDescent="0.2">
      <c r="A3" s="96" t="s">
        <v>74</v>
      </c>
      <c r="B3" s="96"/>
      <c r="C3" s="96"/>
      <c r="E3" s="438"/>
      <c r="F3" s="438"/>
      <c r="G3" s="145"/>
    </row>
    <row r="4" spans="1:13" s="1" customFormat="1" x14ac:dyDescent="0.2">
      <c r="A4" s="98" t="s">
        <v>54</v>
      </c>
    </row>
    <row r="5" spans="1:13" s="99" customFormat="1" ht="15" customHeight="1" x14ac:dyDescent="0.2">
      <c r="A5" s="146" t="s">
        <v>86</v>
      </c>
      <c r="B5" s="146"/>
      <c r="C5" s="146"/>
      <c r="D5" s="146"/>
      <c r="E5" s="146"/>
      <c r="F5" s="146"/>
      <c r="G5" s="146"/>
      <c r="H5" s="147"/>
      <c r="I5" s="147"/>
      <c r="J5" s="147"/>
      <c r="K5" s="148"/>
      <c r="L5" s="148"/>
      <c r="M5" s="148"/>
    </row>
    <row r="6" spans="1:13" s="99" customFormat="1" ht="15" customHeight="1" x14ac:dyDescent="0.2">
      <c r="A6" s="146" t="s">
        <v>57</v>
      </c>
      <c r="B6" s="146"/>
      <c r="C6" s="146"/>
      <c r="D6" s="146"/>
      <c r="E6" s="146"/>
      <c r="F6" s="146"/>
      <c r="G6" s="146"/>
      <c r="H6" s="147"/>
      <c r="I6" s="147"/>
      <c r="J6" s="147"/>
    </row>
    <row r="7" spans="1:13" x14ac:dyDescent="0.2">
      <c r="B7" s="149"/>
    </row>
    <row r="8" spans="1:13" x14ac:dyDescent="0.2">
      <c r="A8" s="439" t="s">
        <v>75</v>
      </c>
      <c r="B8" s="439"/>
      <c r="C8" s="439"/>
      <c r="D8" s="439"/>
      <c r="E8" s="439"/>
      <c r="F8" s="439"/>
      <c r="G8" s="439"/>
      <c r="H8" s="439"/>
      <c r="I8" s="439"/>
    </row>
    <row r="9" spans="1:13" x14ac:dyDescent="0.2">
      <c r="A9" s="440" t="s">
        <v>76</v>
      </c>
      <c r="B9" s="440"/>
      <c r="C9" s="440"/>
      <c r="D9" s="440"/>
      <c r="E9" s="440"/>
      <c r="F9" s="440"/>
      <c r="G9" s="440"/>
      <c r="H9" s="440"/>
      <c r="I9" s="440"/>
    </row>
    <row r="10" spans="1:13" ht="13.5" thickBot="1" x14ac:dyDescent="0.25">
      <c r="A10" s="150"/>
      <c r="B10" s="150"/>
      <c r="C10" s="150"/>
      <c r="D10" s="150"/>
      <c r="E10" s="150"/>
      <c r="F10" s="150"/>
    </row>
    <row r="11" spans="1:13" ht="23.25" customHeight="1" x14ac:dyDescent="0.2">
      <c r="A11" s="441" t="s">
        <v>51</v>
      </c>
      <c r="B11" s="444" t="s">
        <v>77</v>
      </c>
      <c r="C11" s="447" t="s">
        <v>78</v>
      </c>
      <c r="D11" s="447" t="s">
        <v>79</v>
      </c>
      <c r="E11" s="447"/>
      <c r="F11" s="447"/>
      <c r="G11" s="447"/>
      <c r="H11" s="447"/>
      <c r="I11" s="449"/>
    </row>
    <row r="12" spans="1:13" ht="22.5" customHeight="1" x14ac:dyDescent="0.2">
      <c r="A12" s="442"/>
      <c r="B12" s="445"/>
      <c r="C12" s="433"/>
      <c r="D12" s="450" t="s">
        <v>80</v>
      </c>
      <c r="E12" s="451"/>
      <c r="F12" s="452"/>
      <c r="G12" s="433" t="s">
        <v>81</v>
      </c>
      <c r="H12" s="433"/>
      <c r="I12" s="434"/>
    </row>
    <row r="13" spans="1:13" ht="42" customHeight="1" thickBot="1" x14ac:dyDescent="0.25">
      <c r="A13" s="443"/>
      <c r="B13" s="446"/>
      <c r="C13" s="448"/>
      <c r="D13" s="210" t="s">
        <v>82</v>
      </c>
      <c r="E13" s="210" t="s">
        <v>83</v>
      </c>
      <c r="F13" s="151" t="s">
        <v>65</v>
      </c>
      <c r="G13" s="210" t="s">
        <v>82</v>
      </c>
      <c r="H13" s="210" t="s">
        <v>84</v>
      </c>
      <c r="I13" s="151" t="s">
        <v>65</v>
      </c>
    </row>
    <row r="14" spans="1:13" s="155" customFormat="1" x14ac:dyDescent="0.2">
      <c r="A14" s="152">
        <v>1</v>
      </c>
      <c r="B14" s="153">
        <v>2</v>
      </c>
      <c r="C14" s="153">
        <v>3</v>
      </c>
      <c r="D14" s="153">
        <v>4</v>
      </c>
      <c r="E14" s="153">
        <v>5</v>
      </c>
      <c r="F14" s="154">
        <v>6</v>
      </c>
      <c r="G14" s="153">
        <v>7</v>
      </c>
      <c r="H14" s="153">
        <v>8</v>
      </c>
      <c r="I14" s="153">
        <v>9</v>
      </c>
    </row>
    <row r="15" spans="1:13" s="155" customFormat="1" ht="27.75" customHeight="1" x14ac:dyDescent="0.2">
      <c r="A15" s="156">
        <v>1</v>
      </c>
      <c r="B15" s="157"/>
      <c r="C15" s="158"/>
      <c r="D15" s="159"/>
      <c r="E15" s="160"/>
      <c r="F15" s="161"/>
      <c r="G15" s="159"/>
      <c r="H15" s="160"/>
      <c r="I15" s="161"/>
    </row>
    <row r="16" spans="1:13" s="155" customFormat="1" ht="33" customHeight="1" x14ac:dyDescent="0.2">
      <c r="A16" s="156">
        <v>2</v>
      </c>
      <c r="B16" s="157"/>
      <c r="C16" s="158"/>
      <c r="D16" s="159"/>
      <c r="E16" s="160"/>
      <c r="F16" s="161"/>
      <c r="G16" s="159"/>
      <c r="H16" s="160"/>
      <c r="I16" s="161"/>
    </row>
    <row r="17" spans="1:9" s="155" customFormat="1" x14ac:dyDescent="0.2">
      <c r="A17" s="156">
        <v>3</v>
      </c>
      <c r="B17" s="157"/>
      <c r="C17" s="158"/>
      <c r="D17" s="159"/>
      <c r="E17" s="160"/>
      <c r="F17" s="161"/>
      <c r="G17" s="159"/>
      <c r="H17" s="160"/>
      <c r="I17" s="161"/>
    </row>
    <row r="18" spans="1:9" s="155" customFormat="1" x14ac:dyDescent="0.2">
      <c r="A18" s="156">
        <v>4</v>
      </c>
      <c r="B18" s="157"/>
      <c r="C18" s="158"/>
      <c r="D18" s="159"/>
      <c r="E18" s="160"/>
      <c r="F18" s="161"/>
      <c r="G18" s="159"/>
      <c r="H18" s="160"/>
      <c r="I18" s="161"/>
    </row>
    <row r="19" spans="1:9" s="155" customFormat="1" x14ac:dyDescent="0.2">
      <c r="A19" s="156">
        <v>5</v>
      </c>
      <c r="B19" s="157"/>
      <c r="C19" s="158"/>
      <c r="D19" s="159"/>
      <c r="E19" s="162"/>
      <c r="F19" s="161"/>
      <c r="G19" s="159"/>
      <c r="H19" s="162"/>
      <c r="I19" s="161"/>
    </row>
    <row r="20" spans="1:9" s="155" customFormat="1" x14ac:dyDescent="0.2">
      <c r="A20" s="156">
        <v>6</v>
      </c>
      <c r="B20" s="157"/>
      <c r="C20" s="158"/>
      <c r="D20" s="159"/>
      <c r="E20" s="160"/>
      <c r="F20" s="161"/>
      <c r="G20" s="159"/>
      <c r="H20" s="160"/>
      <c r="I20" s="161"/>
    </row>
    <row r="21" spans="1:9" s="155" customFormat="1" x14ac:dyDescent="0.2">
      <c r="A21" s="156">
        <v>7</v>
      </c>
      <c r="B21" s="157"/>
      <c r="C21" s="158"/>
      <c r="D21" s="159"/>
      <c r="E21" s="160"/>
      <c r="F21" s="161"/>
      <c r="G21" s="159"/>
      <c r="H21" s="160"/>
      <c r="I21" s="161"/>
    </row>
    <row r="22" spans="1:9" s="155" customFormat="1" x14ac:dyDescent="0.2">
      <c r="A22" s="156">
        <v>8</v>
      </c>
      <c r="B22" s="157"/>
      <c r="C22" s="158"/>
      <c r="D22" s="159"/>
      <c r="E22" s="160"/>
      <c r="F22" s="161"/>
      <c r="G22" s="159"/>
      <c r="H22" s="160"/>
      <c r="I22" s="161"/>
    </row>
    <row r="23" spans="1:9" s="155" customFormat="1" x14ac:dyDescent="0.2">
      <c r="A23" s="156">
        <v>9</v>
      </c>
      <c r="B23" s="157"/>
      <c r="C23" s="158"/>
      <c r="D23" s="159"/>
      <c r="E23" s="160"/>
      <c r="F23" s="161"/>
      <c r="G23" s="159"/>
      <c r="H23" s="160"/>
      <c r="I23" s="161"/>
    </row>
    <row r="24" spans="1:9" s="155" customFormat="1" x14ac:dyDescent="0.2">
      <c r="A24" s="156">
        <v>10</v>
      </c>
      <c r="B24" s="157"/>
      <c r="C24" s="158"/>
      <c r="D24" s="159"/>
      <c r="E24" s="160"/>
      <c r="F24" s="161"/>
      <c r="G24" s="159"/>
      <c r="H24" s="160"/>
      <c r="I24" s="161"/>
    </row>
    <row r="26" spans="1:9" x14ac:dyDescent="0.2">
      <c r="A26" s="144" t="s">
        <v>85</v>
      </c>
    </row>
    <row r="28" spans="1:9" ht="15.75" x14ac:dyDescent="0.25">
      <c r="B28" s="163"/>
      <c r="C28" s="164"/>
      <c r="D28" s="165"/>
      <c r="E28" s="166"/>
      <c r="F28" s="167"/>
      <c r="G28" s="167"/>
    </row>
    <row r="29" spans="1:9" ht="15.75" x14ac:dyDescent="0.25">
      <c r="B29" s="168"/>
      <c r="C29" s="166"/>
      <c r="D29" s="165"/>
      <c r="E29" s="169"/>
      <c r="F29" s="170"/>
      <c r="G29" s="170"/>
    </row>
    <row r="30" spans="1:9" ht="15.75" x14ac:dyDescent="0.25">
      <c r="B30" s="165"/>
      <c r="C30" s="165"/>
      <c r="D30" s="165"/>
      <c r="E30" s="171"/>
      <c r="F30" s="172"/>
      <c r="G30" s="172"/>
    </row>
    <row r="31" spans="1:9" ht="15.75" x14ac:dyDescent="0.25">
      <c r="B31" s="164"/>
      <c r="C31" s="166"/>
      <c r="D31" s="165"/>
      <c r="E31" s="169"/>
      <c r="F31" s="170"/>
      <c r="G31" s="170"/>
    </row>
    <row r="32" spans="1:9" ht="15.75" x14ac:dyDescent="0.25">
      <c r="B32" s="164"/>
      <c r="C32" s="166"/>
      <c r="D32" s="165"/>
      <c r="E32" s="169"/>
      <c r="F32" s="167"/>
      <c r="G32" s="167"/>
    </row>
    <row r="33" spans="2:7" ht="15.75" x14ac:dyDescent="0.25">
      <c r="B33" s="164"/>
      <c r="C33" s="166"/>
      <c r="D33" s="165"/>
      <c r="E33" s="169"/>
      <c r="F33" s="167"/>
      <c r="G33" s="167"/>
    </row>
    <row r="34" spans="2:7" ht="15.75" x14ac:dyDescent="0.2">
      <c r="B34" s="435"/>
      <c r="C34" s="435"/>
      <c r="D34" s="435"/>
      <c r="E34" s="169"/>
      <c r="F34" s="167"/>
      <c r="G34" s="167"/>
    </row>
    <row r="35" spans="2:7" ht="15.75" x14ac:dyDescent="0.25">
      <c r="B35" s="173"/>
      <c r="C35" s="174"/>
      <c r="D35" s="165"/>
      <c r="E35" s="175"/>
      <c r="F35" s="176"/>
      <c r="G35" s="176"/>
    </row>
    <row r="36" spans="2:7" ht="15.75" x14ac:dyDescent="0.25">
      <c r="B36" s="177"/>
      <c r="C36" s="177"/>
      <c r="D36" s="165"/>
      <c r="E36" s="177"/>
      <c r="F36" s="178"/>
      <c r="G36" s="178"/>
    </row>
    <row r="37" spans="2:7" ht="15.75" x14ac:dyDescent="0.25">
      <c r="B37" s="165"/>
      <c r="C37" s="165"/>
      <c r="D37" s="165"/>
      <c r="E37" s="165"/>
      <c r="F37" s="165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8.1.</vt:lpstr>
      <vt:lpstr>прил. №2 к ф.8.1.</vt:lpstr>
      <vt:lpstr>прил. №1 к ф.8.1.</vt:lpstr>
      <vt:lpstr>прил. №3 к ф.8.1.</vt:lpstr>
      <vt:lpstr>'форма 8.1.'!Область_печати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2015-12-02T04:36:04Z</cp:lastPrinted>
  <dcterms:created xsi:type="dcterms:W3CDTF">2014-07-04T12:56:10Z</dcterms:created>
  <dcterms:modified xsi:type="dcterms:W3CDTF">2015-12-30T07:58:50Z</dcterms:modified>
</cp:coreProperties>
</file>