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Лист1!$A$1:$U$92</definedName>
  </definedNames>
  <calcPr calcId="145621"/>
</workbook>
</file>

<file path=xl/calcChain.xml><?xml version="1.0" encoding="utf-8"?>
<calcChain xmlns="http://schemas.openxmlformats.org/spreadsheetml/2006/main">
  <c r="F59" i="1" l="1"/>
  <c r="Q59" i="1" l="1"/>
  <c r="P59" i="1"/>
  <c r="O59" i="1"/>
  <c r="N59" i="1"/>
  <c r="M59" i="1"/>
  <c r="L59" i="1"/>
  <c r="K59" i="1"/>
  <c r="J59" i="1"/>
  <c r="I59" i="1"/>
  <c r="H59" i="1"/>
  <c r="G59" i="1"/>
  <c r="R51" i="1"/>
  <c r="R27" i="1"/>
  <c r="R35" i="1"/>
  <c r="R43" i="1"/>
  <c r="R19" i="1"/>
  <c r="R59" i="1" l="1"/>
  <c r="S61" i="1" s="1"/>
  <c r="S62" i="1" l="1"/>
  <c r="S63" i="1" s="1"/>
  <c r="S64" i="1" s="1"/>
</calcChain>
</file>

<file path=xl/sharedStrings.xml><?xml version="1.0" encoding="utf-8"?>
<sst xmlns="http://schemas.openxmlformats.org/spreadsheetml/2006/main" count="122" uniqueCount="72">
  <si>
    <t>№ п/п</t>
  </si>
  <si>
    <t>Место проведения работ</t>
  </si>
  <si>
    <t>Стоимость скв - опер, руб</t>
  </si>
  <si>
    <t>Сервисная ставка глушения, руб.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</si>
  <si>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</si>
  <si>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</si>
  <si>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</si>
  <si>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</si>
  <si>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</si>
  <si>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</si>
  <si>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Наименование блокирующей жидкости глушения</t>
  </si>
  <si>
    <t>Плотность блокирующей жидкости, г/см3</t>
  </si>
  <si>
    <t>Объем  блокирующей жидкости глушения, м3</t>
  </si>
  <si>
    <t>Ставка блокирующей жидкости глушения, руб./м3</t>
  </si>
  <si>
    <t>Открытое Акционерное Общество "Славнефть-Мегионнефтегаз"</t>
  </si>
  <si>
    <t>предприятие</t>
  </si>
  <si>
    <t>Аганское НГДУ, Ватинское НГДУ</t>
  </si>
  <si>
    <t>территория производства работ ( месторождение или нефтепромысел )</t>
  </si>
  <si>
    <t>Лот является неделимым</t>
  </si>
  <si>
    <t>Примечание:</t>
  </si>
  <si>
    <t>• Материалы расходуемые при глушении скважин (химреагенты, жидкость для приготовления составов глушения (блокирующих составов глушения);</t>
  </si>
  <si>
    <t>•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</si>
  <si>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• Затраты на приобретение и предоставление всех необходимых материалов и оборудования для проведения работ;</t>
  </si>
  <si>
    <t>• Затраты на услуги технологического транспорта и спец. техники, необходимой для проведения работ;</t>
  </si>
  <si>
    <t>• Затраты на услуги связи, информационно-технологические услуги и услуги по обслуживанию АСУ и оргтехники;</t>
  </si>
  <si>
    <t>• 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</si>
  <si>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• Затраты на обеспечение баз Подрядчика и АБК электроэнергией и тепло водоснабжением;</t>
  </si>
  <si>
    <t>• Затраты на мобилизацию/демобилизацию материалов и оборудования Подрядчика до лицензионного участка ОАО «СН-МНГ»;</t>
  </si>
  <si>
    <t>• Затраты на обустройство базы (производственного участка), проживание;</t>
  </si>
  <si>
    <t>• Прочие расходы (Затраты на утилизацию отходов производства, ГСМ, ПБ и ООС, природоохранные мероприятия и т.д.).</t>
  </si>
  <si>
    <t>Наименование</t>
  </si>
  <si>
    <t>Значение</t>
  </si>
  <si>
    <t xml:space="preserve">янв. 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</si>
  <si>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</si>
  <si>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</si>
  <si>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</si>
  <si>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</si>
  <si>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</si>
  <si>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</si>
  <si>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</si>
  <si>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</si>
  <si>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</si>
  <si>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</si>
  <si>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</si>
  <si>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>ЛОТ № 604.1</t>
  </si>
  <si>
    <t xml:space="preserve">Глушение скважин (щадящее) </t>
  </si>
  <si>
    <t>Стоимость работ, руб</t>
  </si>
  <si>
    <t>ИТОГО ОАО "СН-МНГ"</t>
  </si>
  <si>
    <t>БСГ</t>
  </si>
  <si>
    <t>• Левобержная группа месторождений включает в себя: Ново-Покурское, Покамасовское, Южно-Покамасовское, Островное, Северо-Островное, Локосовское и Кетовское месторождения;</t>
  </si>
  <si>
    <t>• Аригольская группа месторождений включает в себя: Аригольское, Западно-Аригольское, Ининское и Максимкинское месторождения;</t>
  </si>
  <si>
    <t>• Правобережная группа месторождений включает в себя: Аганское, Южно-Аганское, Ватинское, Северо-Покурское, Мыхпайское, Мегионское, Луговое и Северо-Ореховское месторождения;</t>
  </si>
  <si>
    <t>• Арендные платежи;</t>
  </si>
  <si>
    <r>
      <t xml:space="preserve">Раздел: 6. </t>
    </r>
    <r>
      <rPr>
        <b/>
        <i/>
        <sz val="25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</si>
  <si>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25"/>
        <rFont val="Times New Roman Cyr"/>
        <family val="1"/>
        <charset val="204"/>
      </rPr>
      <t>604. Глушение скважин (щадящее)</t>
    </r>
  </si>
  <si>
    <t xml:space="preserve">• Оплата производится по согласованной стоимости сервисной ставки глушения для группы месторождений и ставки жидкости глушения, при достижении расчетных параметров успешности, приведенных в плане работ на скважину: 
- сервисная ставка глушения (формируется в зависимости от места проведения работ и согласовывается Сторонами на стадии заключения договора);
- сервисная ставка жидкости глушения (формируется в зависимости от типа блокирующей жидкости применяемой при выполнении работ и ее удельного веса и согласовывается Сторонами на стадии заключения договора);
- ставка технологического ожидания (бригады глушения, либо технологического ожидания готовности скважины, согласовывается аналогично предыдущим).
</t>
  </si>
  <si>
    <t>Итого 2016 г, 
скв - опер</t>
  </si>
  <si>
    <t>I. Объём и номенклатура работ по лоту на 2016 год:</t>
  </si>
  <si>
    <t>В стоимость 1 скважино-операции по лоту на 2016 год входит:</t>
  </si>
  <si>
    <t>• Выполнение работ согласно Техническому заданию для  отбора претендентов на выполнение работ по щадящему глушению добывающих скважин на лицензионных участках 
ОАО «Славнефть-Мегионнефтегаз» в 2016 г.</t>
  </si>
  <si>
    <t>• Жидкости глушения для продавки и установки БСГ;</t>
  </si>
  <si>
    <r>
      <t xml:space="preserve">Тип лота: </t>
    </r>
    <r>
      <rPr>
        <b/>
        <i/>
        <sz val="25"/>
        <rFont val="Times New Roman Cyr"/>
        <family val="1"/>
        <charset val="204"/>
      </rPr>
      <t xml:space="preserve">Выполнение работ по щадящему глушению  добывающих   скважин  в 2016 году </t>
    </r>
  </si>
  <si>
    <t xml:space="preserve">Сервисная ставка глушения скважин по Левобережной и Аригольской группы месторождений в 2016 г. </t>
  </si>
  <si>
    <t>Сервисная ставка глушения скважин по Правобережной группе месторождений в 2016 г.</t>
  </si>
  <si>
    <t xml:space="preserve">Сервисная ставка глушения скважин по Тайлаковскому месторождению в 2016 г. 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</si>
  <si>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</si>
  <si>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Узунскому и Кысомскому месторождениям в 2016 г.</t>
  </si>
  <si>
    <t>Ставка продавочной жидкости, руб.</t>
  </si>
  <si>
    <t>Плотность продавочной жидкости, г/см3</t>
  </si>
  <si>
    <t>Объем продавочной жидкости, м3</t>
  </si>
  <si>
    <t>Форма 4</t>
  </si>
  <si>
    <t xml:space="preserve">Руководитель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</si>
</sst>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5" x14ac:knownFonts="1">
    <font>
      <sz val="11"/>
      <color theme="1"/>
      <name val="Calibri"/>
      <family val="2"/>
      <scheme val="minor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25"/>
      <name val="Times New Roman Cyr"/>
      <family val="1"/>
      <charset val="204"/>
    </font>
    <font>
      <b/>
      <sz val="25"/>
      <name val="Times New Roman Cyr"/>
      <charset val="204"/>
    </font>
    <font>
      <sz val="25"/>
      <name val="Times New Roman Cyr"/>
      <family val="1"/>
      <charset val="204"/>
    </font>
    <font>
      <sz val="18"/>
      <name val="Calibri"/>
      <family val="2"/>
      <scheme val="minor"/>
    </font>
    <font>
      <b/>
      <sz val="21"/>
      <name val="Times New Roman Cyr"/>
      <family val="1"/>
      <charset val="204"/>
    </font>
    <font>
      <sz val="21"/>
      <name val="Times New Roman Cyr"/>
      <family val="1"/>
      <charset val="204"/>
    </font>
    <font>
      <b/>
      <sz val="24"/>
      <name val="Times New Roman Cyr"/>
      <family val="1"/>
      <charset val="204"/>
    </font>
    <font>
      <sz val="24"/>
      <name val="Times New Roman Cyr"/>
      <family val="1"/>
      <charset val="204"/>
    </font>
    <font>
      <b/>
      <u/>
      <sz val="28"/>
      <name val="Times New Roman Cyr"/>
      <family val="1"/>
      <charset val="204"/>
    </font>
    <font>
      <sz val="28"/>
      <name val="Times New Roman Cyr"/>
      <family val="1"/>
      <charset val="204"/>
    </font>
    <font>
      <b/>
      <i/>
      <sz val="25"/>
      <name val="Times New Roman Cyr"/>
      <family val="1"/>
      <charset val="204"/>
    </font>
    <font>
      <b/>
      <sz val="21"/>
      <name val="Times New Roman"/>
      <family val="1"/>
      <charset val="204"/>
    </font>
    <font>
      <b/>
      <sz val="26"/>
      <name val="Times New Roman Cyr"/>
      <family val="1"/>
      <charset val="204"/>
    </font>
    <font>
      <sz val="2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25"/>
      <name val="Calibri"/>
      <family val="2"/>
      <scheme val="minor"/>
    </font>
    <font>
      <b/>
      <sz val="22"/>
      <name val="Times New Roman"/>
      <family val="1"/>
      <charset val="204"/>
    </font>
    <font>
      <b/>
      <sz val="25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1"/>
      <name val="Times New Roman Cyr"/>
      <charset val="204"/>
    </font>
    <font>
      <sz val="10"/>
      <name val="Arial Cyr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1" fillId="0" borderId="0"/>
  </cellStyleXfs>
  <cellXfs count="19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" fillId="0" borderId="11" xfId="0" applyFont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4" fillId="2" borderId="0" xfId="0" applyFont="1" applyFill="1"/>
    <xf numFmtId="164" fontId="3" fillId="2" borderId="0" xfId="0" applyNumberFormat="1" applyFont="1" applyFill="1" applyBorder="1"/>
    <xf numFmtId="0" fontId="2" fillId="2" borderId="0" xfId="0" applyFont="1" applyFill="1"/>
    <xf numFmtId="0" fontId="1" fillId="0" borderId="13" xfId="0" applyFont="1" applyBorder="1" applyAlignment="1">
      <alignment horizontal="center"/>
    </xf>
    <xf numFmtId="4" fontId="2" fillId="2" borderId="0" xfId="0" applyNumberFormat="1" applyFont="1" applyFill="1" applyBorder="1"/>
    <xf numFmtId="3" fontId="2" fillId="0" borderId="0" xfId="0" applyNumberFormat="1" applyFont="1"/>
    <xf numFmtId="1" fontId="3" fillId="0" borderId="0" xfId="0" applyNumberFormat="1" applyFont="1"/>
    <xf numFmtId="3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/>
    <xf numFmtId="0" fontId="5" fillId="0" borderId="19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/>
    <xf numFmtId="0" fontId="5" fillId="0" borderId="0" xfId="0" applyFont="1"/>
    <xf numFmtId="0" fontId="5" fillId="0" borderId="20" xfId="0" applyFont="1" applyBorder="1"/>
    <xf numFmtId="1" fontId="5" fillId="5" borderId="25" xfId="0" applyNumberFormat="1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6" xfId="0" applyFont="1" applyBorder="1"/>
    <xf numFmtId="165" fontId="5" fillId="5" borderId="25" xfId="0" applyNumberFormat="1" applyFont="1" applyFill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/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7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/>
    <xf numFmtId="165" fontId="10" fillId="0" borderId="0" xfId="0" applyNumberFormat="1" applyFont="1"/>
    <xf numFmtId="0" fontId="10" fillId="0" borderId="0" xfId="0" applyFont="1"/>
    <xf numFmtId="0" fontId="9" fillId="0" borderId="0" xfId="0" applyFont="1"/>
    <xf numFmtId="0" fontId="9" fillId="0" borderId="0" xfId="0" applyFont="1" applyFill="1" applyAlignment="1">
      <alignment vertical="top"/>
    </xf>
    <xf numFmtId="0" fontId="9" fillId="2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9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/>
    <xf numFmtId="0" fontId="18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9" fillId="0" borderId="0" xfId="0" applyFont="1"/>
    <xf numFmtId="0" fontId="9" fillId="2" borderId="0" xfId="0" applyFont="1" applyFill="1" applyBorder="1" applyAlignment="1">
      <alignment horizontal="left" vertical="center" wrapText="1"/>
    </xf>
    <xf numFmtId="0" fontId="1" fillId="0" borderId="6" xfId="0" applyFont="1" applyBorder="1"/>
    <xf numFmtId="0" fontId="1" fillId="0" borderId="21" xfId="0" applyFont="1" applyBorder="1"/>
    <xf numFmtId="0" fontId="1" fillId="0" borderId="20" xfId="0" applyFont="1" applyBorder="1"/>
    <xf numFmtId="0" fontId="8" fillId="0" borderId="0" xfId="0" applyFont="1"/>
    <xf numFmtId="0" fontId="20" fillId="0" borderId="0" xfId="0" applyFont="1"/>
    <xf numFmtId="0" fontId="8" fillId="0" borderId="0" xfId="0" applyFont="1" applyBorder="1"/>
    <xf numFmtId="0" fontId="21" fillId="3" borderId="1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Border="1"/>
    <xf numFmtId="0" fontId="27" fillId="0" borderId="11" xfId="0" applyFont="1" applyBorder="1" applyAlignment="1">
      <alignment horizontal="center" vertical="center" wrapText="1"/>
    </xf>
    <xf numFmtId="4" fontId="27" fillId="2" borderId="2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0" fontId="27" fillId="0" borderId="12" xfId="0" applyFont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/>
    <xf numFmtId="2" fontId="27" fillId="2" borderId="6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27" fillId="0" borderId="28" xfId="0" applyFont="1" applyBorder="1" applyAlignment="1">
      <alignment horizontal="center" vertical="center" wrapText="1"/>
    </xf>
    <xf numFmtId="0" fontId="27" fillId="2" borderId="19" xfId="0" applyFont="1" applyFill="1" applyBorder="1" applyAlignment="1">
      <alignment horizontal="center" vertical="center" wrapText="1"/>
    </xf>
    <xf numFmtId="1" fontId="8" fillId="0" borderId="0" xfId="0" applyNumberFormat="1" applyFont="1" applyBorder="1"/>
    <xf numFmtId="4" fontId="25" fillId="2" borderId="0" xfId="0" applyNumberFormat="1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4" fontId="8" fillId="0" borderId="0" xfId="0" applyNumberFormat="1" applyFont="1"/>
    <xf numFmtId="0" fontId="27" fillId="2" borderId="21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0" fontId="28" fillId="2" borderId="15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3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" fontId="20" fillId="0" borderId="0" xfId="0" applyNumberFormat="1" applyFont="1"/>
    <xf numFmtId="165" fontId="30" fillId="0" borderId="0" xfId="0" applyNumberFormat="1" applyFont="1"/>
    <xf numFmtId="165" fontId="30" fillId="2" borderId="0" xfId="0" applyNumberFormat="1" applyFont="1" applyFill="1"/>
    <xf numFmtId="4" fontId="30" fillId="0" borderId="0" xfId="0" applyNumberFormat="1" applyFont="1"/>
    <xf numFmtId="0" fontId="5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center" wrapText="1"/>
    </xf>
    <xf numFmtId="4" fontId="28" fillId="4" borderId="4" xfId="0" applyNumberFormat="1" applyFont="1" applyFill="1" applyBorder="1" applyAlignment="1">
      <alignment horizontal="center" vertical="center" wrapText="1"/>
    </xf>
    <xf numFmtId="4" fontId="28" fillId="4" borderId="5" xfId="0" applyNumberFormat="1" applyFont="1" applyFill="1" applyBorder="1" applyAlignment="1">
      <alignment horizontal="center" vertical="center" wrapText="1"/>
    </xf>
    <xf numFmtId="4" fontId="28" fillId="4" borderId="3" xfId="0" applyNumberFormat="1" applyFont="1" applyFill="1" applyBorder="1" applyAlignment="1">
      <alignment horizontal="center" vertical="center" wrapText="1"/>
    </xf>
    <xf numFmtId="0" fontId="28" fillId="2" borderId="42" xfId="0" applyFont="1" applyFill="1" applyBorder="1" applyAlignment="1">
      <alignment horizontal="center" vertical="center" wrapText="1"/>
    </xf>
    <xf numFmtId="0" fontId="28" fillId="2" borderId="43" xfId="0" applyFont="1" applyFill="1" applyBorder="1" applyAlignment="1">
      <alignment horizontal="center" vertical="center" wrapText="1"/>
    </xf>
    <xf numFmtId="0" fontId="28" fillId="2" borderId="44" xfId="0" applyFont="1" applyFill="1" applyBorder="1" applyAlignment="1">
      <alignment horizontal="center" vertical="center" wrapText="1"/>
    </xf>
    <xf numFmtId="0" fontId="28" fillId="2" borderId="45" xfId="0" applyFont="1" applyFill="1" applyBorder="1" applyAlignment="1">
      <alignment horizontal="center" vertical="center" wrapText="1"/>
    </xf>
    <xf numFmtId="0" fontId="28" fillId="2" borderId="37" xfId="0" applyFont="1" applyFill="1" applyBorder="1" applyAlignment="1">
      <alignment horizontal="center" vertical="center" wrapText="1"/>
    </xf>
    <xf numFmtId="0" fontId="28" fillId="2" borderId="25" xfId="0" applyFont="1" applyFill="1" applyBorder="1" applyAlignment="1">
      <alignment horizontal="center" vertical="center" wrapText="1"/>
    </xf>
    <xf numFmtId="0" fontId="28" fillId="2" borderId="39" xfId="0" applyFont="1" applyFill="1" applyBorder="1" applyAlignment="1">
      <alignment horizontal="center" vertical="center" wrapText="1"/>
    </xf>
    <xf numFmtId="0" fontId="28" fillId="2" borderId="38" xfId="0" applyFont="1" applyFill="1" applyBorder="1" applyAlignment="1">
      <alignment horizontal="center" vertical="center" wrapText="1"/>
    </xf>
    <xf numFmtId="0" fontId="23" fillId="2" borderId="46" xfId="0" applyFont="1" applyFill="1" applyBorder="1" applyAlignment="1">
      <alignment horizontal="left" vertical="center" wrapText="1"/>
    </xf>
    <xf numFmtId="0" fontId="24" fillId="2" borderId="47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29" fillId="0" borderId="46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8" fillId="2" borderId="30" xfId="0" applyFont="1" applyFill="1" applyBorder="1" applyAlignment="1">
      <alignment horizontal="center" vertical="center" wrapText="1"/>
    </xf>
    <xf numFmtId="0" fontId="28" fillId="2" borderId="32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28" fillId="2" borderId="31" xfId="0" applyFont="1" applyFill="1" applyBorder="1" applyAlignment="1">
      <alignment horizontal="center" vertical="center" wrapText="1"/>
    </xf>
    <xf numFmtId="0" fontId="28" fillId="2" borderId="34" xfId="0" applyFont="1" applyFill="1" applyBorder="1" applyAlignment="1">
      <alignment horizontal="center" vertical="center" wrapText="1"/>
    </xf>
    <xf numFmtId="3" fontId="28" fillId="4" borderId="4" xfId="0" applyNumberFormat="1" applyFont="1" applyFill="1" applyBorder="1" applyAlignment="1">
      <alignment horizontal="center" vertical="center" wrapText="1"/>
    </xf>
    <xf numFmtId="3" fontId="28" fillId="4" borderId="5" xfId="0" applyNumberFormat="1" applyFont="1" applyFill="1" applyBorder="1" applyAlignment="1">
      <alignment horizontal="center" vertical="center" wrapText="1"/>
    </xf>
    <xf numFmtId="3" fontId="28" fillId="4" borderId="3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28" fillId="2" borderId="36" xfId="0" applyFont="1" applyFill="1" applyBorder="1" applyAlignment="1">
      <alignment horizontal="center" vertical="center" wrapText="1"/>
    </xf>
    <xf numFmtId="0" fontId="28" fillId="2" borderId="40" xfId="0" applyFont="1" applyFill="1" applyBorder="1" applyAlignment="1">
      <alignment horizontal="center" vertical="center" wrapText="1"/>
    </xf>
    <xf numFmtId="3" fontId="28" fillId="4" borderId="26" xfId="0" applyNumberFormat="1" applyFont="1" applyFill="1" applyBorder="1" applyAlignment="1">
      <alignment horizontal="center" vertical="center" wrapText="1"/>
    </xf>
    <xf numFmtId="3" fontId="28" fillId="4" borderId="27" xfId="0" applyNumberFormat="1" applyFont="1" applyFill="1" applyBorder="1" applyAlignment="1">
      <alignment horizontal="center" vertical="center" wrapText="1"/>
    </xf>
    <xf numFmtId="0" fontId="28" fillId="2" borderId="4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4" fontId="25" fillId="2" borderId="0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/>
    </xf>
    <xf numFmtId="0" fontId="28" fillId="2" borderId="33" xfId="0" applyFont="1" applyFill="1" applyBorder="1" applyAlignment="1">
      <alignment horizontal="center" vertical="center" wrapText="1"/>
    </xf>
    <xf numFmtId="3" fontId="28" fillId="4" borderId="11" xfId="0" applyNumberFormat="1" applyFont="1" applyFill="1" applyBorder="1" applyAlignment="1">
      <alignment horizontal="center" vertical="center" wrapText="1"/>
    </xf>
    <xf numFmtId="3" fontId="28" fillId="4" borderId="12" xfId="0" applyNumberFormat="1" applyFont="1" applyFill="1" applyBorder="1" applyAlignment="1">
      <alignment horizontal="center" vertical="center" wrapText="1"/>
    </xf>
    <xf numFmtId="3" fontId="28" fillId="4" borderId="28" xfId="0" applyNumberFormat="1" applyFont="1" applyFill="1" applyBorder="1" applyAlignment="1">
      <alignment horizontal="center" vertical="center" wrapText="1"/>
    </xf>
    <xf numFmtId="3" fontId="28" fillId="4" borderId="13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3" fontId="28" fillId="4" borderId="10" xfId="0" applyNumberFormat="1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21" xfId="0" applyFont="1" applyBorder="1"/>
    <xf numFmtId="0" fontId="8" fillId="0" borderId="0" xfId="0" applyFont="1" applyBorder="1" applyAlignment="1">
      <alignment horizontal="center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1" fillId="0" borderId="20" xfId="0" applyFont="1" applyBorder="1"/>
    <xf numFmtId="0" fontId="32" fillId="0" borderId="0" xfId="0" applyFont="1" applyFill="1" applyAlignment="1">
      <alignment horizontal="justify" vertical="center"/>
    </xf>
    <xf numFmtId="0" fontId="33" fillId="0" borderId="18" xfId="0" applyNumberFormat="1" applyFont="1" applyFill="1" applyBorder="1" applyAlignment="1"/>
    <xf numFmtId="0" fontId="34" fillId="0" borderId="18" xfId="0" applyNumberFormat="1" applyFont="1" applyFill="1" applyBorder="1" applyAlignment="1">
      <alignment horizontal="left" vertical="center"/>
    </xf>
    <xf numFmtId="0" fontId="32" fillId="0" borderId="18" xfId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E91"/>
  <sheetViews>
    <sheetView tabSelected="1" view="pageBreakPreview" topLeftCell="A58" zoomScale="40" zoomScaleNormal="40" zoomScaleSheetLayoutView="40" workbookViewId="0">
      <selection activeCell="J87" sqref="J87"/>
    </sheetView>
  </sheetViews>
  <sheetFormatPr defaultRowHeight="32.25" x14ac:dyDescent="0.5"/>
  <cols>
    <col min="1" max="1" width="4.42578125" style="86" customWidth="1"/>
    <col min="2" max="2" width="9.140625" style="86"/>
    <col min="3" max="3" width="97.5703125" style="86" customWidth="1"/>
    <col min="4" max="4" width="75.42578125" style="86" customWidth="1"/>
    <col min="5" max="5" width="20.42578125" style="86" customWidth="1"/>
    <col min="6" max="17" width="12.7109375" style="86" customWidth="1"/>
    <col min="18" max="18" width="32.28515625" style="87" customWidth="1"/>
    <col min="19" max="19" width="38.42578125" style="87" customWidth="1"/>
    <col min="20" max="20" width="41.5703125" style="87" customWidth="1"/>
    <col min="21" max="21" width="14.85546875" style="86" bestFit="1" customWidth="1"/>
    <col min="22" max="22" width="10" style="86" bestFit="1" customWidth="1"/>
    <col min="23" max="23" width="23.7109375" style="86" customWidth="1"/>
    <col min="24" max="24" width="9.140625" style="86"/>
    <col min="25" max="25" width="11.7109375" style="86" customWidth="1"/>
    <col min="26" max="26" width="10" style="86" bestFit="1" customWidth="1"/>
    <col min="27" max="16384" width="9.140625" style="86"/>
  </cols>
  <sheetData>
    <row r="1" spans="1:35" s="3" customFormat="1" ht="30.75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32"/>
      <c r="S1" s="32"/>
      <c r="T1" s="121" t="s">
        <v>70</v>
      </c>
      <c r="U1" s="121"/>
      <c r="V1" s="5"/>
      <c r="W1" s="5"/>
      <c r="X1" s="5"/>
      <c r="Y1" s="5"/>
      <c r="Z1" s="5"/>
      <c r="AA1" s="6"/>
      <c r="AB1" s="6"/>
      <c r="AC1" s="6"/>
      <c r="AD1" s="6"/>
      <c r="AE1" s="6"/>
      <c r="AF1" s="6"/>
      <c r="AG1" s="6"/>
      <c r="AH1" s="6"/>
    </row>
    <row r="2" spans="1:35" s="47" customFormat="1" ht="31.5" x14ac:dyDescent="0.45">
      <c r="A2" s="177" t="s">
        <v>14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32"/>
      <c r="W2" s="32"/>
      <c r="X2" s="32"/>
      <c r="Y2" s="32"/>
      <c r="Z2" s="32"/>
      <c r="AA2" s="46"/>
      <c r="AB2" s="46"/>
      <c r="AC2" s="46"/>
      <c r="AD2" s="46"/>
      <c r="AE2" s="46"/>
      <c r="AF2" s="46"/>
      <c r="AG2" s="46"/>
      <c r="AH2" s="46"/>
      <c r="AI2" s="46"/>
    </row>
    <row r="3" spans="1:35" s="47" customFormat="1" ht="31.5" x14ac:dyDescent="0.45">
      <c r="A3" s="178" t="s">
        <v>15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32"/>
      <c r="W3" s="32"/>
      <c r="X3" s="32"/>
      <c r="Y3" s="32"/>
      <c r="Z3" s="32"/>
      <c r="AA3" s="46"/>
      <c r="AB3" s="46"/>
      <c r="AC3" s="46"/>
      <c r="AD3" s="46"/>
      <c r="AE3" s="46"/>
      <c r="AF3" s="46"/>
      <c r="AG3" s="46"/>
      <c r="AH3" s="46"/>
    </row>
    <row r="4" spans="1:35" s="47" customFormat="1" ht="31.5" x14ac:dyDescent="0.45">
      <c r="A4" s="179" t="s">
        <v>53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32"/>
      <c r="W4" s="32"/>
      <c r="X4" s="32"/>
      <c r="Y4" s="32"/>
      <c r="Z4" s="32"/>
      <c r="AA4" s="46"/>
      <c r="AB4" s="46"/>
      <c r="AC4" s="46"/>
      <c r="AD4" s="46"/>
      <c r="AE4" s="46"/>
      <c r="AF4" s="46"/>
      <c r="AG4" s="46"/>
      <c r="AH4" s="46"/>
    </row>
    <row r="5" spans="1:35" s="47" customFormat="1" ht="31.5" x14ac:dyDescent="0.45">
      <c r="A5" s="171"/>
      <c r="B5" s="171"/>
      <c r="C5" s="71"/>
      <c r="D5" s="71"/>
      <c r="E5" s="71"/>
      <c r="F5" s="71"/>
      <c r="G5" s="71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2"/>
      <c r="W5" s="32"/>
      <c r="X5" s="32"/>
      <c r="Y5" s="32"/>
      <c r="Z5" s="32"/>
      <c r="AA5" s="46"/>
      <c r="AB5" s="46"/>
      <c r="AC5" s="46"/>
      <c r="AD5" s="46"/>
      <c r="AE5" s="46"/>
      <c r="AF5" s="46"/>
      <c r="AG5" s="46"/>
      <c r="AH5" s="46"/>
      <c r="AI5" s="46"/>
    </row>
    <row r="6" spans="1:35" s="47" customFormat="1" ht="31.5" x14ac:dyDescent="0.45">
      <c r="A6" s="179" t="s">
        <v>54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32"/>
      <c r="W6" s="32"/>
      <c r="X6" s="32"/>
      <c r="Y6" s="32"/>
      <c r="Z6" s="32"/>
      <c r="AA6" s="71"/>
      <c r="AB6" s="71"/>
      <c r="AC6" s="46"/>
      <c r="AD6" s="46"/>
      <c r="AE6" s="46"/>
      <c r="AF6" s="46"/>
      <c r="AG6" s="46"/>
      <c r="AH6" s="46"/>
    </row>
    <row r="7" spans="1:35" s="47" customFormat="1" ht="31.5" x14ac:dyDescent="0.4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45"/>
      <c r="AB7" s="45"/>
      <c r="AC7" s="46"/>
      <c r="AD7" s="46"/>
      <c r="AE7" s="46"/>
      <c r="AF7" s="46"/>
      <c r="AG7" s="46"/>
      <c r="AH7" s="46"/>
    </row>
    <row r="8" spans="1:35" s="47" customFormat="1" ht="31.5" x14ac:dyDescent="0.45">
      <c r="A8" s="179" t="s">
        <v>61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32"/>
      <c r="W8" s="32"/>
      <c r="X8" s="32"/>
      <c r="Y8" s="32"/>
      <c r="Z8" s="32"/>
      <c r="AA8" s="46"/>
      <c r="AB8" s="46"/>
      <c r="AC8" s="46"/>
      <c r="AD8" s="46"/>
      <c r="AE8" s="46"/>
      <c r="AF8" s="46"/>
      <c r="AG8" s="46"/>
      <c r="AH8" s="46"/>
    </row>
    <row r="9" spans="1:35" s="3" customFormat="1" ht="30.75" x14ac:dyDescent="0.4">
      <c r="A9" s="8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34"/>
      <c r="S9" s="34"/>
      <c r="T9" s="34"/>
      <c r="U9" s="7"/>
      <c r="V9" s="7"/>
      <c r="W9" s="7"/>
      <c r="X9" s="7"/>
      <c r="Y9" s="7"/>
      <c r="Z9" s="7"/>
      <c r="AA9" s="6"/>
      <c r="AB9" s="6"/>
      <c r="AC9" s="6"/>
      <c r="AD9" s="6"/>
      <c r="AE9" s="6"/>
      <c r="AF9" s="6"/>
      <c r="AG9" s="6"/>
      <c r="AH9" s="6"/>
    </row>
    <row r="10" spans="1:35" s="70" customFormat="1" ht="35.25" x14ac:dyDescent="0.5">
      <c r="A10" s="180" t="s">
        <v>44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67"/>
      <c r="W10" s="67"/>
      <c r="X10" s="67"/>
      <c r="Y10" s="67"/>
      <c r="Z10" s="67"/>
      <c r="AA10" s="68"/>
      <c r="AB10" s="68"/>
      <c r="AC10" s="69"/>
      <c r="AD10" s="69"/>
      <c r="AE10" s="69"/>
      <c r="AF10" s="69"/>
      <c r="AG10" s="69"/>
      <c r="AH10" s="69"/>
    </row>
    <row r="11" spans="1:35" s="3" customFormat="1" ht="30.75" x14ac:dyDescent="0.4"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35"/>
      <c r="S11" s="35"/>
      <c r="T11" s="35"/>
      <c r="U11" s="10"/>
      <c r="V11" s="11"/>
      <c r="W11" s="11"/>
      <c r="X11" s="11"/>
      <c r="Y11" s="11"/>
      <c r="Z11" s="11"/>
      <c r="AA11" s="6"/>
      <c r="AB11" s="6"/>
      <c r="AC11" s="6"/>
      <c r="AD11" s="6"/>
      <c r="AE11" s="6"/>
      <c r="AF11" s="6"/>
      <c r="AG11" s="6"/>
      <c r="AH11" s="6"/>
    </row>
    <row r="12" spans="1:35" s="66" customFormat="1" ht="30.75" x14ac:dyDescent="0.45">
      <c r="A12" s="181" t="s">
        <v>16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63"/>
      <c r="W12" s="63"/>
      <c r="X12" s="63"/>
      <c r="Y12" s="63"/>
      <c r="Z12" s="63"/>
      <c r="AA12" s="64"/>
      <c r="AB12" s="64"/>
      <c r="AC12" s="65"/>
      <c r="AD12" s="65"/>
      <c r="AE12" s="65"/>
      <c r="AF12" s="65"/>
      <c r="AG12" s="65"/>
      <c r="AH12" s="65"/>
    </row>
    <row r="13" spans="1:35" s="66" customFormat="1" ht="42.75" customHeight="1" x14ac:dyDescent="0.45">
      <c r="A13" s="182" t="s">
        <v>17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63"/>
      <c r="W13" s="63"/>
      <c r="X13" s="63"/>
      <c r="Y13" s="63"/>
      <c r="Z13" s="63"/>
      <c r="AA13" s="64"/>
      <c r="AB13" s="64"/>
      <c r="AC13" s="65"/>
      <c r="AD13" s="65"/>
      <c r="AE13" s="65"/>
      <c r="AF13" s="65"/>
      <c r="AG13" s="65"/>
      <c r="AH13" s="65"/>
    </row>
    <row r="14" spans="1:35" s="3" customFormat="1" ht="30.75" x14ac:dyDescent="0.4">
      <c r="A14" s="81" t="s">
        <v>57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36"/>
      <c r="S14" s="36"/>
      <c r="T14" s="36"/>
      <c r="U14" s="1"/>
      <c r="V14" s="2"/>
      <c r="W14" s="2"/>
      <c r="X14" s="2"/>
      <c r="Y14" s="2"/>
      <c r="Z14" s="2"/>
      <c r="AA14" s="6"/>
      <c r="AB14" s="6"/>
      <c r="AC14" s="6"/>
      <c r="AD14" s="6"/>
      <c r="AE14" s="6"/>
      <c r="AF14" s="6"/>
      <c r="AG14" s="6"/>
      <c r="AH14" s="6"/>
    </row>
    <row r="15" spans="1:35" ht="23.1" customHeight="1" thickBot="1" x14ac:dyDescent="0.55000000000000004"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5" ht="68.25" customHeight="1" thickBot="1" x14ac:dyDescent="0.4">
      <c r="B16" s="145" t="s">
        <v>0</v>
      </c>
      <c r="C16" s="145" t="s">
        <v>1</v>
      </c>
      <c r="D16" s="145" t="s">
        <v>30</v>
      </c>
      <c r="E16" s="145" t="s">
        <v>31</v>
      </c>
      <c r="F16" s="89" t="s">
        <v>32</v>
      </c>
      <c r="G16" s="89" t="s">
        <v>33</v>
      </c>
      <c r="H16" s="90" t="s">
        <v>34</v>
      </c>
      <c r="I16" s="89" t="s">
        <v>35</v>
      </c>
      <c r="J16" s="89" t="s">
        <v>36</v>
      </c>
      <c r="K16" s="91" t="s">
        <v>37</v>
      </c>
      <c r="L16" s="91" t="s">
        <v>38</v>
      </c>
      <c r="M16" s="91" t="s">
        <v>39</v>
      </c>
      <c r="N16" s="91" t="s">
        <v>40</v>
      </c>
      <c r="O16" s="91" t="s">
        <v>41</v>
      </c>
      <c r="P16" s="91" t="s">
        <v>42</v>
      </c>
      <c r="Q16" s="91" t="s">
        <v>43</v>
      </c>
      <c r="R16" s="147" t="s">
        <v>56</v>
      </c>
      <c r="S16" s="149" t="s">
        <v>2</v>
      </c>
      <c r="T16" s="149" t="s">
        <v>46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</row>
    <row r="17" spans="1:265" ht="29.25" customHeight="1" thickBot="1" x14ac:dyDescent="0.4">
      <c r="B17" s="146"/>
      <c r="C17" s="146"/>
      <c r="D17" s="146"/>
      <c r="E17" s="146"/>
      <c r="F17" s="92" t="s">
        <v>5</v>
      </c>
      <c r="G17" s="92" t="s">
        <v>5</v>
      </c>
      <c r="H17" s="92" t="s">
        <v>5</v>
      </c>
      <c r="I17" s="92" t="s">
        <v>5</v>
      </c>
      <c r="J17" s="92" t="s">
        <v>5</v>
      </c>
      <c r="K17" s="92" t="s">
        <v>5</v>
      </c>
      <c r="L17" s="92" t="s">
        <v>5</v>
      </c>
      <c r="M17" s="92" t="s">
        <v>5</v>
      </c>
      <c r="N17" s="92" t="s">
        <v>5</v>
      </c>
      <c r="O17" s="92" t="s">
        <v>5</v>
      </c>
      <c r="P17" s="92" t="s">
        <v>5</v>
      </c>
      <c r="Q17" s="93" t="s">
        <v>5</v>
      </c>
      <c r="R17" s="148"/>
      <c r="S17" s="150"/>
      <c r="T17" s="150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</row>
    <row r="18" spans="1:265" s="94" customFormat="1" ht="22.5" customHeight="1" thickBot="1" x14ac:dyDescent="0.4">
      <c r="B18" s="137" t="s">
        <v>45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9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</row>
    <row r="19" spans="1:265" ht="51.75" customHeight="1" x14ac:dyDescent="0.35">
      <c r="B19" s="157">
        <v>1</v>
      </c>
      <c r="C19" s="160" t="s">
        <v>62</v>
      </c>
      <c r="D19" s="96" t="s">
        <v>3</v>
      </c>
      <c r="E19" s="97"/>
      <c r="F19" s="151">
        <v>1</v>
      </c>
      <c r="G19" s="133">
        <v>0</v>
      </c>
      <c r="H19" s="133">
        <v>1</v>
      </c>
      <c r="I19" s="133">
        <v>0</v>
      </c>
      <c r="J19" s="133">
        <v>1</v>
      </c>
      <c r="K19" s="133">
        <v>0</v>
      </c>
      <c r="L19" s="133">
        <v>1</v>
      </c>
      <c r="M19" s="133">
        <v>0</v>
      </c>
      <c r="N19" s="133">
        <v>1</v>
      </c>
      <c r="O19" s="133">
        <v>1</v>
      </c>
      <c r="P19" s="133">
        <v>1</v>
      </c>
      <c r="Q19" s="142">
        <v>1</v>
      </c>
      <c r="R19" s="154">
        <f>SUM(F19:Q26)</f>
        <v>8</v>
      </c>
      <c r="S19" s="126"/>
      <c r="T19" s="126"/>
      <c r="V19" s="98"/>
      <c r="W19" s="169"/>
      <c r="X19" s="88"/>
      <c r="Y19" s="88"/>
      <c r="Z19" s="98"/>
      <c r="AA19" s="88"/>
      <c r="AB19" s="88"/>
      <c r="AC19" s="88"/>
      <c r="AD19" s="88"/>
      <c r="AE19" s="88"/>
      <c r="AF19" s="88"/>
      <c r="AG19" s="88"/>
      <c r="AH19" s="88"/>
    </row>
    <row r="20" spans="1:265" ht="51.75" customHeight="1" x14ac:dyDescent="0.35">
      <c r="B20" s="158"/>
      <c r="C20" s="161"/>
      <c r="D20" s="99" t="s">
        <v>10</v>
      </c>
      <c r="E20" s="100" t="s">
        <v>48</v>
      </c>
      <c r="F20" s="152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43"/>
      <c r="R20" s="155"/>
      <c r="S20" s="127"/>
      <c r="T20" s="127"/>
      <c r="V20" s="98"/>
      <c r="W20" s="169"/>
      <c r="X20" s="88"/>
      <c r="Y20" s="170"/>
      <c r="Z20" s="101"/>
      <c r="AA20" s="88"/>
      <c r="AB20" s="88"/>
      <c r="AC20" s="88"/>
      <c r="AD20" s="88"/>
      <c r="AE20" s="88"/>
      <c r="AF20" s="88"/>
      <c r="AG20" s="88"/>
      <c r="AH20" s="88"/>
    </row>
    <row r="21" spans="1:265" ht="51.75" customHeight="1" x14ac:dyDescent="0.35">
      <c r="B21" s="158"/>
      <c r="C21" s="161"/>
      <c r="D21" s="99" t="s">
        <v>11</v>
      </c>
      <c r="E21" s="100">
        <v>1.04</v>
      </c>
      <c r="F21" s="152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43"/>
      <c r="R21" s="155"/>
      <c r="S21" s="127"/>
      <c r="T21" s="127"/>
      <c r="V21" s="98"/>
      <c r="W21" s="169"/>
      <c r="X21" s="88"/>
      <c r="Y21" s="170"/>
      <c r="Z21" s="101"/>
      <c r="AA21" s="88"/>
      <c r="AB21" s="88"/>
      <c r="AC21" s="88"/>
      <c r="AD21" s="88"/>
      <c r="AE21" s="88"/>
      <c r="AF21" s="88"/>
      <c r="AG21" s="88"/>
      <c r="AH21" s="88"/>
    </row>
    <row r="22" spans="1:265" ht="51.75" customHeight="1" x14ac:dyDescent="0.35">
      <c r="B22" s="158"/>
      <c r="C22" s="161"/>
      <c r="D22" s="99" t="s">
        <v>13</v>
      </c>
      <c r="E22" s="102"/>
      <c r="F22" s="152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43"/>
      <c r="R22" s="155"/>
      <c r="S22" s="127"/>
      <c r="T22" s="127"/>
      <c r="V22" s="98"/>
      <c r="W22" s="103"/>
      <c r="X22" s="88"/>
      <c r="Y22" s="170"/>
      <c r="Z22" s="101"/>
      <c r="AA22" s="88"/>
      <c r="AB22" s="88"/>
      <c r="AC22" s="88"/>
      <c r="AD22" s="88"/>
      <c r="AE22" s="88"/>
      <c r="AF22" s="88"/>
      <c r="AG22" s="88"/>
      <c r="AH22" s="88"/>
    </row>
    <row r="23" spans="1:265" ht="51.75" customHeight="1" x14ac:dyDescent="0.35">
      <c r="B23" s="158"/>
      <c r="C23" s="161"/>
      <c r="D23" s="104" t="s">
        <v>12</v>
      </c>
      <c r="E23" s="105">
        <v>5</v>
      </c>
      <c r="F23" s="152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43"/>
      <c r="R23" s="155"/>
      <c r="S23" s="127"/>
      <c r="T23" s="127"/>
      <c r="V23" s="98"/>
      <c r="W23" s="103"/>
      <c r="X23" s="88"/>
      <c r="Y23" s="170"/>
      <c r="Z23" s="101"/>
      <c r="AA23" s="88"/>
      <c r="AB23" s="88"/>
      <c r="AC23" s="88"/>
      <c r="AD23" s="88"/>
      <c r="AE23" s="88"/>
      <c r="AF23" s="88"/>
      <c r="AG23" s="88"/>
      <c r="AH23" s="88"/>
    </row>
    <row r="24" spans="1:265" ht="51.75" customHeight="1" x14ac:dyDescent="0.35">
      <c r="B24" s="158"/>
      <c r="C24" s="161"/>
      <c r="D24" s="99" t="s">
        <v>68</v>
      </c>
      <c r="E24" s="100">
        <v>1.02</v>
      </c>
      <c r="F24" s="152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43"/>
      <c r="R24" s="155"/>
      <c r="S24" s="127"/>
      <c r="T24" s="127"/>
      <c r="V24" s="98"/>
      <c r="W24" s="103"/>
      <c r="X24" s="88"/>
      <c r="Y24" s="170"/>
      <c r="Z24" s="101"/>
      <c r="AA24" s="88"/>
      <c r="AB24" s="88"/>
      <c r="AC24" s="88"/>
      <c r="AD24" s="88"/>
      <c r="AE24" s="88"/>
      <c r="AF24" s="88"/>
      <c r="AG24" s="88"/>
      <c r="AH24" s="88"/>
    </row>
    <row r="25" spans="1:265" ht="51.75" customHeight="1" x14ac:dyDescent="0.35">
      <c r="B25" s="158"/>
      <c r="C25" s="161"/>
      <c r="D25" s="99" t="s">
        <v>67</v>
      </c>
      <c r="E25" s="102"/>
      <c r="F25" s="152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43"/>
      <c r="R25" s="155"/>
      <c r="S25" s="127"/>
      <c r="T25" s="127"/>
      <c r="V25" s="106"/>
      <c r="W25" s="103"/>
      <c r="X25" s="88"/>
      <c r="Y25" s="170"/>
      <c r="Z25" s="101"/>
      <c r="AA25" s="88"/>
      <c r="AB25" s="88"/>
      <c r="AC25" s="88"/>
      <c r="AD25" s="88"/>
      <c r="AE25" s="88"/>
      <c r="AF25" s="88"/>
      <c r="AG25" s="88"/>
      <c r="AH25" s="88"/>
    </row>
    <row r="26" spans="1:265" ht="51.75" customHeight="1" thickBot="1" x14ac:dyDescent="0.4">
      <c r="B26" s="158"/>
      <c r="C26" s="162"/>
      <c r="D26" s="99" t="s">
        <v>69</v>
      </c>
      <c r="E26" s="105">
        <v>45</v>
      </c>
      <c r="F26" s="153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44"/>
      <c r="R26" s="156"/>
      <c r="S26" s="128"/>
      <c r="T26" s="128"/>
      <c r="V26" s="106"/>
      <c r="W26" s="103"/>
      <c r="X26" s="88"/>
      <c r="Y26" s="170"/>
      <c r="Z26" s="101"/>
      <c r="AA26" s="88"/>
      <c r="AB26" s="88"/>
      <c r="AC26" s="88"/>
      <c r="AD26" s="88"/>
      <c r="AE26" s="88"/>
      <c r="AF26" s="88"/>
      <c r="AG26" s="88"/>
      <c r="AH26" s="88"/>
    </row>
    <row r="27" spans="1:265" ht="51.75" customHeight="1" x14ac:dyDescent="0.35">
      <c r="B27" s="157">
        <v>2</v>
      </c>
      <c r="C27" s="187" t="s">
        <v>63</v>
      </c>
      <c r="D27" s="96" t="s">
        <v>3</v>
      </c>
      <c r="E27" s="97"/>
      <c r="F27" s="151">
        <v>1</v>
      </c>
      <c r="G27" s="133">
        <v>0</v>
      </c>
      <c r="H27" s="133">
        <v>1</v>
      </c>
      <c r="I27" s="133">
        <v>0</v>
      </c>
      <c r="J27" s="133">
        <v>1</v>
      </c>
      <c r="K27" s="133">
        <v>0</v>
      </c>
      <c r="L27" s="133">
        <v>1</v>
      </c>
      <c r="M27" s="133">
        <v>0</v>
      </c>
      <c r="N27" s="133">
        <v>1</v>
      </c>
      <c r="O27" s="133">
        <v>1</v>
      </c>
      <c r="P27" s="133">
        <v>1</v>
      </c>
      <c r="Q27" s="142">
        <v>1</v>
      </c>
      <c r="R27" s="183">
        <f t="shared" ref="R27" si="0">SUM(F27:Q34)</f>
        <v>8</v>
      </c>
      <c r="S27" s="126"/>
      <c r="T27" s="126"/>
      <c r="V27" s="98"/>
      <c r="W27" s="169"/>
      <c r="X27" s="88"/>
      <c r="Y27" s="170"/>
      <c r="Z27" s="101"/>
      <c r="AA27" s="88"/>
      <c r="AB27" s="88"/>
      <c r="AC27" s="88"/>
      <c r="AD27" s="88"/>
      <c r="AE27" s="88"/>
      <c r="AF27" s="88"/>
      <c r="AG27" s="88"/>
      <c r="AH27" s="88"/>
    </row>
    <row r="28" spans="1:265" ht="51.75" customHeight="1" x14ac:dyDescent="0.35">
      <c r="B28" s="158"/>
      <c r="C28" s="188"/>
      <c r="D28" s="99" t="s">
        <v>10</v>
      </c>
      <c r="E28" s="100" t="s">
        <v>48</v>
      </c>
      <c r="F28" s="152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43"/>
      <c r="R28" s="166"/>
      <c r="S28" s="127"/>
      <c r="T28" s="127"/>
      <c r="V28" s="98"/>
      <c r="W28" s="169"/>
      <c r="X28" s="88"/>
      <c r="Y28" s="107"/>
      <c r="Z28" s="101"/>
      <c r="AA28" s="88"/>
      <c r="AB28" s="88"/>
      <c r="AC28" s="88"/>
      <c r="AD28" s="88"/>
      <c r="AE28" s="88"/>
      <c r="AF28" s="88"/>
      <c r="AG28" s="88"/>
      <c r="AH28" s="88"/>
    </row>
    <row r="29" spans="1:265" ht="51.75" customHeight="1" x14ac:dyDescent="0.35">
      <c r="B29" s="158"/>
      <c r="C29" s="188"/>
      <c r="D29" s="99" t="s">
        <v>11</v>
      </c>
      <c r="E29" s="100">
        <v>1.04</v>
      </c>
      <c r="F29" s="152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43"/>
      <c r="R29" s="166"/>
      <c r="S29" s="127"/>
      <c r="T29" s="127"/>
      <c r="V29" s="98"/>
      <c r="W29" s="169"/>
      <c r="X29" s="88"/>
      <c r="Y29" s="107"/>
      <c r="Z29" s="101"/>
      <c r="AA29" s="88"/>
      <c r="AB29" s="88"/>
      <c r="AC29" s="88"/>
      <c r="AD29" s="88"/>
      <c r="AE29" s="88"/>
      <c r="AF29" s="88"/>
      <c r="AG29" s="88"/>
      <c r="AH29" s="88"/>
    </row>
    <row r="30" spans="1:265" ht="51.75" customHeight="1" x14ac:dyDescent="0.35">
      <c r="B30" s="158"/>
      <c r="C30" s="188"/>
      <c r="D30" s="99" t="s">
        <v>13</v>
      </c>
      <c r="E30" s="102"/>
      <c r="F30" s="152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43"/>
      <c r="R30" s="166"/>
      <c r="S30" s="127"/>
      <c r="T30" s="127"/>
      <c r="V30" s="98"/>
      <c r="W30" s="169"/>
      <c r="X30" s="88"/>
      <c r="Y30" s="107"/>
      <c r="Z30" s="101"/>
      <c r="AA30" s="88"/>
      <c r="AB30" s="88"/>
      <c r="AC30" s="88"/>
      <c r="AD30" s="88"/>
      <c r="AE30" s="88"/>
      <c r="AF30" s="88"/>
      <c r="AG30" s="88"/>
      <c r="AH30" s="88"/>
    </row>
    <row r="31" spans="1:265" ht="51.75" customHeight="1" x14ac:dyDescent="0.35">
      <c r="B31" s="158"/>
      <c r="C31" s="188"/>
      <c r="D31" s="104" t="s">
        <v>12</v>
      </c>
      <c r="E31" s="105">
        <v>5</v>
      </c>
      <c r="F31" s="152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43"/>
      <c r="R31" s="166"/>
      <c r="S31" s="127"/>
      <c r="T31" s="127"/>
      <c r="V31" s="98"/>
      <c r="W31" s="169"/>
      <c r="X31" s="88"/>
      <c r="Y31" s="107"/>
      <c r="Z31" s="101"/>
      <c r="AA31" s="88"/>
      <c r="AB31" s="88"/>
      <c r="AC31" s="88"/>
      <c r="AD31" s="88"/>
      <c r="AE31" s="88"/>
      <c r="AF31" s="88"/>
      <c r="AG31" s="88"/>
      <c r="AH31" s="88"/>
    </row>
    <row r="32" spans="1:265" s="3" customFormat="1" ht="51.75" customHeight="1" x14ac:dyDescent="0.35">
      <c r="A32" s="86"/>
      <c r="B32" s="158"/>
      <c r="C32" s="188"/>
      <c r="D32" s="99" t="s">
        <v>68</v>
      </c>
      <c r="E32" s="100">
        <v>1.02</v>
      </c>
      <c r="F32" s="152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43"/>
      <c r="R32" s="166"/>
      <c r="S32" s="127"/>
      <c r="T32" s="127"/>
      <c r="U32" s="86"/>
      <c r="V32" s="98"/>
      <c r="W32" s="169"/>
      <c r="X32" s="88"/>
      <c r="Y32" s="170"/>
      <c r="Z32" s="101"/>
      <c r="AA32" s="88"/>
      <c r="AB32" s="88"/>
      <c r="AC32" s="88"/>
      <c r="AD32" s="88"/>
      <c r="AE32" s="88"/>
      <c r="AF32" s="88"/>
      <c r="AG32" s="88"/>
      <c r="AH32" s="88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  <c r="FW32" s="86"/>
      <c r="FX32" s="86"/>
      <c r="FY32" s="86"/>
      <c r="FZ32" s="86"/>
      <c r="GA32" s="86"/>
      <c r="GB32" s="86"/>
      <c r="GC32" s="86"/>
      <c r="GD32" s="86"/>
      <c r="GE32" s="86"/>
      <c r="GF32" s="86"/>
      <c r="GG32" s="86"/>
      <c r="GH32" s="86"/>
      <c r="GI32" s="86"/>
      <c r="GJ32" s="86"/>
      <c r="GK32" s="86"/>
      <c r="GL32" s="86"/>
      <c r="GM32" s="86"/>
      <c r="GN32" s="86"/>
      <c r="GO32" s="86"/>
      <c r="GP32" s="86"/>
      <c r="GQ32" s="86"/>
      <c r="GR32" s="86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  <c r="IN32" s="86"/>
      <c r="IO32" s="86"/>
      <c r="IP32" s="86"/>
      <c r="IQ32" s="86"/>
      <c r="IR32" s="86"/>
      <c r="IS32" s="86"/>
      <c r="IT32" s="86"/>
      <c r="IU32" s="86"/>
      <c r="IV32" s="86"/>
      <c r="IW32" s="86"/>
      <c r="IX32" s="86"/>
      <c r="IY32" s="86"/>
      <c r="IZ32" s="86"/>
      <c r="JA32" s="86"/>
      <c r="JB32" s="86"/>
      <c r="JC32" s="86"/>
      <c r="JD32" s="86"/>
      <c r="JE32" s="86"/>
    </row>
    <row r="33" spans="1:265" s="3" customFormat="1" ht="51.75" customHeight="1" x14ac:dyDescent="0.35">
      <c r="A33" s="86"/>
      <c r="B33" s="158"/>
      <c r="C33" s="188"/>
      <c r="D33" s="99" t="s">
        <v>67</v>
      </c>
      <c r="E33" s="102"/>
      <c r="F33" s="153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44"/>
      <c r="R33" s="166"/>
      <c r="S33" s="127"/>
      <c r="T33" s="127"/>
      <c r="U33" s="86"/>
      <c r="V33" s="98"/>
      <c r="W33" s="169"/>
      <c r="X33" s="88"/>
      <c r="Y33" s="170"/>
      <c r="Z33" s="101"/>
      <c r="AA33" s="88"/>
      <c r="AB33" s="88"/>
      <c r="AC33" s="88"/>
      <c r="AD33" s="88"/>
      <c r="AE33" s="88"/>
      <c r="AF33" s="88"/>
      <c r="AG33" s="88"/>
      <c r="AH33" s="88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  <c r="FW33" s="86"/>
      <c r="FX33" s="86"/>
      <c r="FY33" s="86"/>
      <c r="FZ33" s="86"/>
      <c r="GA33" s="86"/>
      <c r="GB33" s="86"/>
      <c r="GC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O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  <c r="IU33" s="86"/>
      <c r="IV33" s="86"/>
      <c r="IW33" s="86"/>
      <c r="IX33" s="86"/>
      <c r="IY33" s="86"/>
      <c r="IZ33" s="86"/>
      <c r="JA33" s="86"/>
      <c r="JB33" s="86"/>
      <c r="JC33" s="86"/>
      <c r="JD33" s="86"/>
      <c r="JE33" s="86"/>
    </row>
    <row r="34" spans="1:265" s="3" customFormat="1" ht="51.75" customHeight="1" thickBot="1" x14ac:dyDescent="0.4">
      <c r="A34" s="86"/>
      <c r="B34" s="159"/>
      <c r="C34" s="189"/>
      <c r="D34" s="99" t="s">
        <v>69</v>
      </c>
      <c r="E34" s="105">
        <v>45</v>
      </c>
      <c r="F34" s="153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44"/>
      <c r="R34" s="166"/>
      <c r="S34" s="128"/>
      <c r="T34" s="128"/>
      <c r="U34" s="86"/>
      <c r="V34" s="98"/>
      <c r="W34" s="169"/>
      <c r="X34" s="88"/>
      <c r="Y34" s="170"/>
      <c r="Z34" s="101"/>
      <c r="AA34" s="88"/>
      <c r="AB34" s="88"/>
      <c r="AC34" s="88"/>
      <c r="AD34" s="88"/>
      <c r="AE34" s="88"/>
      <c r="AF34" s="88"/>
      <c r="AG34" s="88"/>
      <c r="AH34" s="88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  <c r="FW34" s="86"/>
      <c r="FX34" s="86"/>
      <c r="FY34" s="86"/>
      <c r="FZ34" s="86"/>
      <c r="GA34" s="86"/>
      <c r="GB34" s="86"/>
      <c r="GC34" s="86"/>
      <c r="GD34" s="86"/>
      <c r="GE34" s="86"/>
      <c r="GF34" s="86"/>
      <c r="GG34" s="86"/>
      <c r="GH34" s="86"/>
      <c r="GI34" s="86"/>
      <c r="GJ34" s="86"/>
      <c r="GK34" s="86"/>
      <c r="GL34" s="86"/>
      <c r="GM34" s="86"/>
      <c r="GN34" s="86"/>
      <c r="GO34" s="86"/>
      <c r="GP34" s="86"/>
      <c r="GQ34" s="86"/>
      <c r="GR34" s="86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  <c r="IN34" s="86"/>
      <c r="IO34" s="86"/>
      <c r="IP34" s="86"/>
      <c r="IQ34" s="86"/>
      <c r="IR34" s="86"/>
      <c r="IS34" s="86"/>
      <c r="IT34" s="86"/>
      <c r="IU34" s="86"/>
      <c r="IV34" s="86"/>
      <c r="IW34" s="86"/>
      <c r="IX34" s="86"/>
      <c r="IY34" s="86"/>
      <c r="IZ34" s="86"/>
      <c r="JA34" s="86"/>
      <c r="JB34" s="86"/>
      <c r="JC34" s="86"/>
      <c r="JD34" s="86"/>
      <c r="JE34" s="86"/>
    </row>
    <row r="35" spans="1:265" s="3" customFormat="1" ht="51.75" customHeight="1" x14ac:dyDescent="0.35">
      <c r="A35" s="86"/>
      <c r="B35" s="157">
        <v>3</v>
      </c>
      <c r="C35" s="160" t="s">
        <v>64</v>
      </c>
      <c r="D35" s="96" t="s">
        <v>3</v>
      </c>
      <c r="E35" s="97"/>
      <c r="F35" s="151">
        <v>1</v>
      </c>
      <c r="G35" s="133">
        <v>1</v>
      </c>
      <c r="H35" s="133">
        <v>0</v>
      </c>
      <c r="I35" s="133">
        <v>1</v>
      </c>
      <c r="J35" s="133">
        <v>0</v>
      </c>
      <c r="K35" s="133">
        <v>1</v>
      </c>
      <c r="L35" s="133">
        <v>0</v>
      </c>
      <c r="M35" s="133">
        <v>1</v>
      </c>
      <c r="N35" s="133">
        <v>1</v>
      </c>
      <c r="O35" s="133">
        <v>1</v>
      </c>
      <c r="P35" s="133">
        <v>1</v>
      </c>
      <c r="Q35" s="129">
        <v>1</v>
      </c>
      <c r="R35" s="173">
        <f t="shared" ref="R35" si="1">SUM(F35:Q42)</f>
        <v>9</v>
      </c>
      <c r="S35" s="126"/>
      <c r="T35" s="126"/>
      <c r="U35" s="86"/>
      <c r="V35" s="98"/>
      <c r="W35" s="169"/>
      <c r="X35" s="88"/>
      <c r="Y35" s="170"/>
      <c r="Z35" s="101"/>
      <c r="AA35" s="88"/>
      <c r="AB35" s="88"/>
      <c r="AC35" s="88"/>
      <c r="AD35" s="88"/>
      <c r="AE35" s="88"/>
      <c r="AF35" s="88"/>
      <c r="AG35" s="88"/>
      <c r="AH35" s="88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  <c r="FW35" s="86"/>
      <c r="FX35" s="86"/>
      <c r="FY35" s="86"/>
      <c r="FZ35" s="86"/>
      <c r="GA35" s="86"/>
      <c r="GB35" s="86"/>
      <c r="GC35" s="86"/>
      <c r="GD35" s="86"/>
      <c r="GE35" s="86"/>
      <c r="GF35" s="86"/>
      <c r="GG35" s="86"/>
      <c r="GH35" s="86"/>
      <c r="GI35" s="86"/>
      <c r="GJ35" s="86"/>
      <c r="GK35" s="86"/>
      <c r="GL35" s="86"/>
      <c r="GM35" s="86"/>
      <c r="GN35" s="86"/>
      <c r="GO35" s="86"/>
      <c r="GP35" s="86"/>
      <c r="GQ35" s="86"/>
      <c r="GR35" s="86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  <c r="IN35" s="86"/>
      <c r="IO35" s="86"/>
      <c r="IP35" s="86"/>
      <c r="IQ35" s="86"/>
      <c r="IR35" s="86"/>
      <c r="IS35" s="86"/>
      <c r="IT35" s="86"/>
      <c r="IU35" s="86"/>
      <c r="IV35" s="86"/>
      <c r="IW35" s="86"/>
      <c r="IX35" s="86"/>
      <c r="IY35" s="86"/>
      <c r="IZ35" s="86"/>
      <c r="JA35" s="86"/>
      <c r="JB35" s="86"/>
      <c r="JC35" s="86"/>
      <c r="JD35" s="86"/>
      <c r="JE35" s="86"/>
    </row>
    <row r="36" spans="1:265" s="3" customFormat="1" ht="51.75" customHeight="1" x14ac:dyDescent="0.35">
      <c r="A36" s="86"/>
      <c r="B36" s="158"/>
      <c r="C36" s="161"/>
      <c r="D36" s="99" t="s">
        <v>10</v>
      </c>
      <c r="E36" s="100" t="s">
        <v>48</v>
      </c>
      <c r="F36" s="152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0"/>
      <c r="R36" s="174"/>
      <c r="S36" s="127"/>
      <c r="T36" s="127"/>
      <c r="U36" s="86"/>
      <c r="V36" s="98"/>
      <c r="W36" s="169"/>
      <c r="X36" s="88"/>
      <c r="Y36" s="107"/>
      <c r="Z36" s="101"/>
      <c r="AA36" s="88"/>
      <c r="AB36" s="88"/>
      <c r="AC36" s="88"/>
      <c r="AD36" s="88"/>
      <c r="AE36" s="88"/>
      <c r="AF36" s="88"/>
      <c r="AG36" s="88"/>
      <c r="AH36" s="88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  <c r="FW36" s="86"/>
      <c r="FX36" s="86"/>
      <c r="FY36" s="86"/>
      <c r="FZ36" s="86"/>
      <c r="GA36" s="86"/>
      <c r="GB36" s="86"/>
      <c r="GC36" s="86"/>
      <c r="GD36" s="86"/>
      <c r="GE36" s="86"/>
      <c r="GF36" s="86"/>
      <c r="GG36" s="86"/>
      <c r="GH36" s="86"/>
      <c r="GI36" s="86"/>
      <c r="GJ36" s="86"/>
      <c r="GK36" s="86"/>
      <c r="GL36" s="86"/>
      <c r="GM36" s="86"/>
      <c r="GN36" s="86"/>
      <c r="GO36" s="86"/>
      <c r="GP36" s="86"/>
      <c r="GQ36" s="86"/>
      <c r="GR36" s="86"/>
      <c r="GS36" s="86"/>
      <c r="GT36" s="86"/>
      <c r="GU36" s="86"/>
      <c r="GV36" s="86"/>
      <c r="GW36" s="86"/>
      <c r="GX36" s="86"/>
      <c r="GY36" s="86"/>
      <c r="GZ36" s="86"/>
      <c r="HA36" s="86"/>
      <c r="HB36" s="86"/>
      <c r="HC36" s="86"/>
      <c r="HD36" s="86"/>
      <c r="HE36" s="86"/>
      <c r="HF36" s="86"/>
      <c r="HG36" s="86"/>
      <c r="HH36" s="86"/>
      <c r="HI36" s="86"/>
      <c r="HJ36" s="86"/>
      <c r="HK36" s="86"/>
      <c r="HL36" s="86"/>
      <c r="HM36" s="86"/>
      <c r="HN36" s="86"/>
      <c r="HO36" s="86"/>
      <c r="HP36" s="86"/>
      <c r="HQ36" s="86"/>
      <c r="HR36" s="86"/>
      <c r="HS36" s="86"/>
      <c r="HT36" s="86"/>
      <c r="HU36" s="86"/>
      <c r="HV36" s="86"/>
      <c r="HW36" s="86"/>
      <c r="HX36" s="86"/>
      <c r="HY36" s="86"/>
      <c r="HZ36" s="86"/>
      <c r="IA36" s="86"/>
      <c r="IB36" s="86"/>
      <c r="IC36" s="86"/>
      <c r="ID36" s="86"/>
      <c r="IE36" s="86"/>
      <c r="IF36" s="86"/>
      <c r="IG36" s="86"/>
      <c r="IH36" s="86"/>
      <c r="II36" s="86"/>
      <c r="IJ36" s="86"/>
      <c r="IK36" s="86"/>
      <c r="IL36" s="86"/>
      <c r="IM36" s="86"/>
      <c r="IN36" s="86"/>
      <c r="IO36" s="86"/>
      <c r="IP36" s="86"/>
      <c r="IQ36" s="86"/>
      <c r="IR36" s="86"/>
      <c r="IS36" s="86"/>
      <c r="IT36" s="86"/>
      <c r="IU36" s="86"/>
      <c r="IV36" s="86"/>
      <c r="IW36" s="86"/>
      <c r="IX36" s="86"/>
      <c r="IY36" s="86"/>
      <c r="IZ36" s="86"/>
      <c r="JA36" s="86"/>
      <c r="JB36" s="86"/>
      <c r="JC36" s="86"/>
      <c r="JD36" s="86"/>
      <c r="JE36" s="86"/>
    </row>
    <row r="37" spans="1:265" s="3" customFormat="1" ht="51.75" customHeight="1" x14ac:dyDescent="0.35">
      <c r="A37" s="86"/>
      <c r="B37" s="158"/>
      <c r="C37" s="161"/>
      <c r="D37" s="99" t="s">
        <v>11</v>
      </c>
      <c r="E37" s="100">
        <v>1.04</v>
      </c>
      <c r="F37" s="152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0"/>
      <c r="R37" s="174"/>
      <c r="S37" s="127"/>
      <c r="T37" s="127"/>
      <c r="U37" s="86"/>
      <c r="V37" s="98"/>
      <c r="W37" s="169"/>
      <c r="X37" s="88"/>
      <c r="Y37" s="107"/>
      <c r="Z37" s="101"/>
      <c r="AA37" s="88"/>
      <c r="AB37" s="88"/>
      <c r="AC37" s="88"/>
      <c r="AD37" s="88"/>
      <c r="AE37" s="88"/>
      <c r="AF37" s="88"/>
      <c r="AG37" s="88"/>
      <c r="AH37" s="88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  <c r="FW37" s="86"/>
      <c r="FX37" s="86"/>
      <c r="FY37" s="86"/>
      <c r="FZ37" s="86"/>
      <c r="GA37" s="86"/>
      <c r="GB37" s="86"/>
      <c r="GC37" s="86"/>
      <c r="GD37" s="86"/>
      <c r="GE37" s="86"/>
      <c r="GF37" s="86"/>
      <c r="GG37" s="86"/>
      <c r="GH37" s="86"/>
      <c r="GI37" s="86"/>
      <c r="GJ37" s="86"/>
      <c r="GK37" s="86"/>
      <c r="GL37" s="86"/>
      <c r="GM37" s="86"/>
      <c r="GN37" s="86"/>
      <c r="GO37" s="86"/>
      <c r="GP37" s="86"/>
      <c r="GQ37" s="86"/>
      <c r="GR37" s="86"/>
      <c r="GS37" s="86"/>
      <c r="GT37" s="86"/>
      <c r="GU37" s="86"/>
      <c r="GV37" s="86"/>
      <c r="GW37" s="86"/>
      <c r="GX37" s="86"/>
      <c r="GY37" s="86"/>
      <c r="GZ37" s="86"/>
      <c r="HA37" s="86"/>
      <c r="HB37" s="86"/>
      <c r="HC37" s="86"/>
      <c r="HD37" s="86"/>
      <c r="HE37" s="86"/>
      <c r="HF37" s="86"/>
      <c r="HG37" s="86"/>
      <c r="HH37" s="86"/>
      <c r="HI37" s="86"/>
      <c r="HJ37" s="86"/>
      <c r="HK37" s="86"/>
      <c r="HL37" s="86"/>
      <c r="HM37" s="86"/>
      <c r="HN37" s="86"/>
      <c r="HO37" s="86"/>
      <c r="HP37" s="86"/>
      <c r="HQ37" s="86"/>
      <c r="HR37" s="86"/>
      <c r="HS37" s="86"/>
      <c r="HT37" s="86"/>
      <c r="HU37" s="86"/>
      <c r="HV37" s="86"/>
      <c r="HW37" s="86"/>
      <c r="HX37" s="86"/>
      <c r="HY37" s="86"/>
      <c r="HZ37" s="86"/>
      <c r="IA37" s="86"/>
      <c r="IB37" s="86"/>
      <c r="IC37" s="86"/>
      <c r="ID37" s="86"/>
      <c r="IE37" s="86"/>
      <c r="IF37" s="86"/>
      <c r="IG37" s="86"/>
      <c r="IH37" s="86"/>
      <c r="II37" s="86"/>
      <c r="IJ37" s="86"/>
      <c r="IK37" s="86"/>
      <c r="IL37" s="86"/>
      <c r="IM37" s="86"/>
      <c r="IN37" s="86"/>
      <c r="IO37" s="86"/>
      <c r="IP37" s="86"/>
      <c r="IQ37" s="86"/>
      <c r="IR37" s="86"/>
      <c r="IS37" s="86"/>
      <c r="IT37" s="86"/>
      <c r="IU37" s="86"/>
      <c r="IV37" s="86"/>
      <c r="IW37" s="86"/>
      <c r="IX37" s="86"/>
      <c r="IY37" s="86"/>
      <c r="IZ37" s="86"/>
      <c r="JA37" s="86"/>
      <c r="JB37" s="86"/>
      <c r="JC37" s="86"/>
      <c r="JD37" s="86"/>
      <c r="JE37" s="86"/>
    </row>
    <row r="38" spans="1:265" s="3" customFormat="1" ht="51.75" customHeight="1" x14ac:dyDescent="0.35">
      <c r="A38" s="86"/>
      <c r="B38" s="158"/>
      <c r="C38" s="161"/>
      <c r="D38" s="99" t="s">
        <v>13</v>
      </c>
      <c r="E38" s="100"/>
      <c r="F38" s="152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0"/>
      <c r="R38" s="174"/>
      <c r="S38" s="127"/>
      <c r="T38" s="127"/>
      <c r="U38" s="86"/>
      <c r="V38" s="98"/>
      <c r="W38" s="169"/>
      <c r="X38" s="88"/>
      <c r="Y38" s="107"/>
      <c r="Z38" s="101"/>
      <c r="AA38" s="88"/>
      <c r="AB38" s="88"/>
      <c r="AC38" s="88"/>
      <c r="AD38" s="88"/>
      <c r="AE38" s="88"/>
      <c r="AF38" s="88"/>
      <c r="AG38" s="88"/>
      <c r="AH38" s="88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  <c r="FW38" s="86"/>
      <c r="FX38" s="86"/>
      <c r="FY38" s="86"/>
      <c r="FZ38" s="86"/>
      <c r="GA38" s="86"/>
      <c r="GB38" s="86"/>
      <c r="GC38" s="86"/>
      <c r="GD38" s="86"/>
      <c r="GE38" s="86"/>
      <c r="GF38" s="86"/>
      <c r="GG38" s="86"/>
      <c r="GH38" s="86"/>
      <c r="GI38" s="86"/>
      <c r="GJ38" s="86"/>
      <c r="GK38" s="86"/>
      <c r="GL38" s="86"/>
      <c r="GM38" s="86"/>
      <c r="GN38" s="86"/>
      <c r="GO38" s="86"/>
      <c r="GP38" s="86"/>
      <c r="GQ38" s="86"/>
      <c r="GR38" s="86"/>
      <c r="GS38" s="86"/>
      <c r="GT38" s="86"/>
      <c r="GU38" s="86"/>
      <c r="GV38" s="86"/>
      <c r="GW38" s="86"/>
      <c r="GX38" s="86"/>
      <c r="GY38" s="86"/>
      <c r="GZ38" s="86"/>
      <c r="HA38" s="86"/>
      <c r="HB38" s="86"/>
      <c r="HC38" s="86"/>
      <c r="HD38" s="86"/>
      <c r="HE38" s="86"/>
      <c r="HF38" s="86"/>
      <c r="HG38" s="86"/>
      <c r="HH38" s="86"/>
      <c r="HI38" s="86"/>
      <c r="HJ38" s="86"/>
      <c r="HK38" s="86"/>
      <c r="HL38" s="86"/>
      <c r="HM38" s="86"/>
      <c r="HN38" s="86"/>
      <c r="HO38" s="86"/>
      <c r="HP38" s="86"/>
      <c r="HQ38" s="86"/>
      <c r="HR38" s="86"/>
      <c r="HS38" s="86"/>
      <c r="HT38" s="86"/>
      <c r="HU38" s="86"/>
      <c r="HV38" s="86"/>
      <c r="HW38" s="86"/>
      <c r="HX38" s="86"/>
      <c r="HY38" s="86"/>
      <c r="HZ38" s="86"/>
      <c r="IA38" s="86"/>
      <c r="IB38" s="86"/>
      <c r="IC38" s="86"/>
      <c r="ID38" s="86"/>
      <c r="IE38" s="86"/>
      <c r="IF38" s="86"/>
      <c r="IG38" s="86"/>
      <c r="IH38" s="86"/>
      <c r="II38" s="86"/>
      <c r="IJ38" s="86"/>
      <c r="IK38" s="86"/>
      <c r="IL38" s="86"/>
      <c r="IM38" s="86"/>
      <c r="IN38" s="86"/>
      <c r="IO38" s="86"/>
      <c r="IP38" s="86"/>
      <c r="IQ38" s="86"/>
      <c r="IR38" s="86"/>
      <c r="IS38" s="86"/>
      <c r="IT38" s="86"/>
      <c r="IU38" s="86"/>
      <c r="IV38" s="86"/>
      <c r="IW38" s="86"/>
      <c r="IX38" s="86"/>
      <c r="IY38" s="86"/>
      <c r="IZ38" s="86"/>
      <c r="JA38" s="86"/>
      <c r="JB38" s="86"/>
      <c r="JC38" s="86"/>
      <c r="JD38" s="86"/>
      <c r="JE38" s="86"/>
    </row>
    <row r="39" spans="1:265" s="3" customFormat="1" ht="51.75" customHeight="1" x14ac:dyDescent="0.35">
      <c r="A39" s="86"/>
      <c r="B39" s="158"/>
      <c r="C39" s="161"/>
      <c r="D39" s="99" t="s">
        <v>12</v>
      </c>
      <c r="E39" s="100">
        <v>5</v>
      </c>
      <c r="F39" s="152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0"/>
      <c r="R39" s="174"/>
      <c r="S39" s="127"/>
      <c r="T39" s="127"/>
      <c r="U39" s="86"/>
      <c r="V39" s="98"/>
      <c r="W39" s="169"/>
      <c r="X39" s="88"/>
      <c r="Y39" s="107"/>
      <c r="Z39" s="101"/>
      <c r="AA39" s="88"/>
      <c r="AB39" s="88"/>
      <c r="AC39" s="88"/>
      <c r="AD39" s="88"/>
      <c r="AE39" s="88"/>
      <c r="AF39" s="88"/>
      <c r="AG39" s="88"/>
      <c r="AH39" s="88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  <c r="FW39" s="86"/>
      <c r="FX39" s="86"/>
      <c r="FY39" s="86"/>
      <c r="FZ39" s="86"/>
      <c r="GA39" s="86"/>
      <c r="GB39" s="86"/>
      <c r="GC39" s="86"/>
      <c r="GD39" s="86"/>
      <c r="GE39" s="86"/>
      <c r="GF39" s="86"/>
      <c r="GG39" s="86"/>
      <c r="GH39" s="86"/>
      <c r="GI39" s="86"/>
      <c r="GJ39" s="86"/>
      <c r="GK39" s="86"/>
      <c r="GL39" s="86"/>
      <c r="GM39" s="86"/>
      <c r="GN39" s="86"/>
      <c r="GO39" s="86"/>
      <c r="GP39" s="86"/>
      <c r="GQ39" s="86"/>
      <c r="GR39" s="86"/>
      <c r="GS39" s="86"/>
      <c r="GT39" s="86"/>
      <c r="GU39" s="86"/>
      <c r="GV39" s="86"/>
      <c r="GW39" s="86"/>
      <c r="GX39" s="86"/>
      <c r="GY39" s="86"/>
      <c r="GZ39" s="86"/>
      <c r="HA39" s="86"/>
      <c r="HB39" s="86"/>
      <c r="HC39" s="86"/>
      <c r="HD39" s="86"/>
      <c r="HE39" s="86"/>
      <c r="HF39" s="86"/>
      <c r="HG39" s="86"/>
      <c r="HH39" s="86"/>
      <c r="HI39" s="86"/>
      <c r="HJ39" s="86"/>
      <c r="HK39" s="86"/>
      <c r="HL39" s="86"/>
      <c r="HM39" s="86"/>
      <c r="HN39" s="86"/>
      <c r="HO39" s="86"/>
      <c r="HP39" s="86"/>
      <c r="HQ39" s="86"/>
      <c r="HR39" s="86"/>
      <c r="HS39" s="86"/>
      <c r="HT39" s="86"/>
      <c r="HU39" s="86"/>
      <c r="HV39" s="86"/>
      <c r="HW39" s="86"/>
      <c r="HX39" s="86"/>
      <c r="HY39" s="86"/>
      <c r="HZ39" s="86"/>
      <c r="IA39" s="86"/>
      <c r="IB39" s="86"/>
      <c r="IC39" s="86"/>
      <c r="ID39" s="86"/>
      <c r="IE39" s="86"/>
      <c r="IF39" s="86"/>
      <c r="IG39" s="86"/>
      <c r="IH39" s="86"/>
      <c r="II39" s="86"/>
      <c r="IJ39" s="86"/>
      <c r="IK39" s="86"/>
      <c r="IL39" s="86"/>
      <c r="IM39" s="86"/>
      <c r="IN39" s="86"/>
      <c r="IO39" s="86"/>
      <c r="IP39" s="86"/>
      <c r="IQ39" s="86"/>
      <c r="IR39" s="86"/>
      <c r="IS39" s="86"/>
      <c r="IT39" s="86"/>
      <c r="IU39" s="86"/>
      <c r="IV39" s="86"/>
      <c r="IW39" s="86"/>
      <c r="IX39" s="86"/>
      <c r="IY39" s="86"/>
      <c r="IZ39" s="86"/>
      <c r="JA39" s="86"/>
      <c r="JB39" s="86"/>
      <c r="JC39" s="86"/>
      <c r="JD39" s="86"/>
      <c r="JE39" s="86"/>
    </row>
    <row r="40" spans="1:265" s="3" customFormat="1" ht="51.75" customHeight="1" x14ac:dyDescent="0.35">
      <c r="A40" s="86"/>
      <c r="B40" s="158"/>
      <c r="C40" s="161"/>
      <c r="D40" s="99" t="s">
        <v>68</v>
      </c>
      <c r="E40" s="100">
        <v>1.02</v>
      </c>
      <c r="F40" s="152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0"/>
      <c r="R40" s="174"/>
      <c r="S40" s="127"/>
      <c r="T40" s="127"/>
      <c r="U40" s="86"/>
      <c r="V40" s="98"/>
      <c r="W40" s="169"/>
      <c r="X40" s="88"/>
      <c r="Y40" s="170"/>
      <c r="Z40" s="101"/>
      <c r="AA40" s="88"/>
      <c r="AB40" s="88"/>
      <c r="AC40" s="88"/>
      <c r="AD40" s="88"/>
      <c r="AE40" s="88"/>
      <c r="AF40" s="88"/>
      <c r="AG40" s="88"/>
      <c r="AH40" s="88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  <c r="FW40" s="86"/>
      <c r="FX40" s="86"/>
      <c r="FY40" s="86"/>
      <c r="FZ40" s="86"/>
      <c r="GA40" s="86"/>
      <c r="GB40" s="86"/>
      <c r="GC40" s="86"/>
      <c r="GD40" s="86"/>
      <c r="GE40" s="86"/>
      <c r="GF40" s="86"/>
      <c r="GG40" s="86"/>
      <c r="GH40" s="86"/>
      <c r="GI40" s="86"/>
      <c r="GJ40" s="86"/>
      <c r="GK40" s="86"/>
      <c r="GL40" s="86"/>
      <c r="GM40" s="86"/>
      <c r="GN40" s="86"/>
      <c r="GO40" s="86"/>
      <c r="GP40" s="86"/>
      <c r="GQ40" s="86"/>
      <c r="GR40" s="86"/>
      <c r="GS40" s="86"/>
      <c r="GT40" s="86"/>
      <c r="GU40" s="86"/>
      <c r="GV40" s="86"/>
      <c r="GW40" s="86"/>
      <c r="GX40" s="86"/>
      <c r="GY40" s="86"/>
      <c r="GZ40" s="86"/>
      <c r="HA40" s="86"/>
      <c r="HB40" s="86"/>
      <c r="HC40" s="86"/>
      <c r="HD40" s="86"/>
      <c r="HE40" s="86"/>
      <c r="HF40" s="86"/>
      <c r="HG40" s="86"/>
      <c r="HH40" s="86"/>
      <c r="HI40" s="86"/>
      <c r="HJ40" s="86"/>
      <c r="HK40" s="86"/>
      <c r="HL40" s="86"/>
      <c r="HM40" s="86"/>
      <c r="HN40" s="86"/>
      <c r="HO40" s="86"/>
      <c r="HP40" s="86"/>
      <c r="HQ40" s="86"/>
      <c r="HR40" s="86"/>
      <c r="HS40" s="86"/>
      <c r="HT40" s="86"/>
      <c r="HU40" s="86"/>
      <c r="HV40" s="86"/>
      <c r="HW40" s="86"/>
      <c r="HX40" s="86"/>
      <c r="HY40" s="86"/>
      <c r="HZ40" s="86"/>
      <c r="IA40" s="86"/>
      <c r="IB40" s="86"/>
      <c r="IC40" s="86"/>
      <c r="ID40" s="86"/>
      <c r="IE40" s="86"/>
      <c r="IF40" s="86"/>
      <c r="IG40" s="86"/>
      <c r="IH40" s="86"/>
      <c r="II40" s="86"/>
      <c r="IJ40" s="86"/>
      <c r="IK40" s="86"/>
      <c r="IL40" s="86"/>
      <c r="IM40" s="86"/>
      <c r="IN40" s="86"/>
      <c r="IO40" s="86"/>
      <c r="IP40" s="86"/>
      <c r="IQ40" s="86"/>
      <c r="IR40" s="86"/>
      <c r="IS40" s="86"/>
      <c r="IT40" s="86"/>
      <c r="IU40" s="86"/>
      <c r="IV40" s="86"/>
      <c r="IW40" s="86"/>
      <c r="IX40" s="86"/>
      <c r="IY40" s="86"/>
      <c r="IZ40" s="86"/>
      <c r="JA40" s="86"/>
      <c r="JB40" s="86"/>
      <c r="JC40" s="86"/>
      <c r="JD40" s="86"/>
      <c r="JE40" s="86"/>
    </row>
    <row r="41" spans="1:265" s="3" customFormat="1" ht="51.75" customHeight="1" x14ac:dyDescent="0.35">
      <c r="A41" s="86"/>
      <c r="B41" s="158"/>
      <c r="C41" s="161"/>
      <c r="D41" s="104" t="s">
        <v>67</v>
      </c>
      <c r="E41" s="105"/>
      <c r="F41" s="153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1"/>
      <c r="R41" s="175"/>
      <c r="S41" s="127"/>
      <c r="T41" s="127"/>
      <c r="U41" s="86"/>
      <c r="V41" s="98"/>
      <c r="W41" s="169"/>
      <c r="X41" s="88"/>
      <c r="Y41" s="170"/>
      <c r="Z41" s="101"/>
      <c r="AA41" s="88"/>
      <c r="AB41" s="88"/>
      <c r="AC41" s="88"/>
      <c r="AD41" s="88"/>
      <c r="AE41" s="88"/>
      <c r="AF41" s="88"/>
      <c r="AG41" s="88"/>
      <c r="AH41" s="88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  <c r="FW41" s="86"/>
      <c r="FX41" s="86"/>
      <c r="FY41" s="86"/>
      <c r="FZ41" s="86"/>
      <c r="GA41" s="86"/>
      <c r="GB41" s="86"/>
      <c r="GC41" s="86"/>
      <c r="GD41" s="86"/>
      <c r="GE41" s="86"/>
      <c r="GF41" s="86"/>
      <c r="GG41" s="86"/>
      <c r="GH41" s="86"/>
      <c r="GI41" s="86"/>
      <c r="GJ41" s="86"/>
      <c r="GK41" s="86"/>
      <c r="GL41" s="86"/>
      <c r="GM41" s="86"/>
      <c r="GN41" s="86"/>
      <c r="GO41" s="86"/>
      <c r="GP41" s="86"/>
      <c r="GQ41" s="86"/>
      <c r="GR41" s="86"/>
      <c r="GS41" s="86"/>
      <c r="GT41" s="86"/>
      <c r="GU41" s="86"/>
      <c r="GV41" s="86"/>
      <c r="GW41" s="86"/>
      <c r="GX41" s="86"/>
      <c r="GY41" s="86"/>
      <c r="GZ41" s="86"/>
      <c r="HA41" s="86"/>
      <c r="HB41" s="86"/>
      <c r="HC41" s="86"/>
      <c r="HD41" s="86"/>
      <c r="HE41" s="86"/>
      <c r="HF41" s="86"/>
      <c r="HG41" s="86"/>
      <c r="HH41" s="86"/>
      <c r="HI41" s="86"/>
      <c r="HJ41" s="86"/>
      <c r="HK41" s="86"/>
      <c r="HL41" s="86"/>
      <c r="HM41" s="86"/>
      <c r="HN41" s="86"/>
      <c r="HO41" s="86"/>
      <c r="HP41" s="86"/>
      <c r="HQ41" s="86"/>
      <c r="HR41" s="86"/>
      <c r="HS41" s="86"/>
      <c r="HT41" s="86"/>
      <c r="HU41" s="86"/>
      <c r="HV41" s="86"/>
      <c r="HW41" s="86"/>
      <c r="HX41" s="86"/>
      <c r="HY41" s="86"/>
      <c r="HZ41" s="86"/>
      <c r="IA41" s="86"/>
      <c r="IB41" s="86"/>
      <c r="IC41" s="86"/>
      <c r="ID41" s="86"/>
      <c r="IE41" s="86"/>
      <c r="IF41" s="86"/>
      <c r="IG41" s="86"/>
      <c r="IH41" s="86"/>
      <c r="II41" s="86"/>
      <c r="IJ41" s="86"/>
      <c r="IK41" s="86"/>
      <c r="IL41" s="86"/>
      <c r="IM41" s="86"/>
      <c r="IN41" s="86"/>
      <c r="IO41" s="86"/>
      <c r="IP41" s="86"/>
      <c r="IQ41" s="86"/>
      <c r="IR41" s="86"/>
      <c r="IS41" s="86"/>
      <c r="IT41" s="86"/>
      <c r="IU41" s="86"/>
      <c r="IV41" s="86"/>
      <c r="IW41" s="86"/>
      <c r="IX41" s="86"/>
      <c r="IY41" s="86"/>
      <c r="IZ41" s="86"/>
      <c r="JA41" s="86"/>
      <c r="JB41" s="86"/>
      <c r="JC41" s="86"/>
      <c r="JD41" s="86"/>
      <c r="JE41" s="86"/>
    </row>
    <row r="42" spans="1:265" ht="51.75" customHeight="1" thickBot="1" x14ac:dyDescent="0.4">
      <c r="B42" s="159"/>
      <c r="C42" s="162"/>
      <c r="D42" s="108" t="s">
        <v>69</v>
      </c>
      <c r="E42" s="105">
        <v>45</v>
      </c>
      <c r="F42" s="153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1"/>
      <c r="R42" s="176"/>
      <c r="S42" s="128"/>
      <c r="T42" s="128"/>
      <c r="V42" s="98"/>
      <c r="W42" s="169"/>
      <c r="X42" s="88"/>
      <c r="Y42" s="170"/>
      <c r="Z42" s="101"/>
      <c r="AA42" s="88"/>
      <c r="AB42" s="88"/>
      <c r="AC42" s="88"/>
      <c r="AD42" s="88"/>
      <c r="AE42" s="88"/>
      <c r="AF42" s="88"/>
      <c r="AG42" s="88"/>
      <c r="AH42" s="88"/>
    </row>
    <row r="43" spans="1:265" ht="51.75" customHeight="1" x14ac:dyDescent="0.35">
      <c r="B43" s="157">
        <v>4</v>
      </c>
      <c r="C43" s="160" t="s">
        <v>65</v>
      </c>
      <c r="D43" s="96" t="s">
        <v>3</v>
      </c>
      <c r="E43" s="97"/>
      <c r="F43" s="151">
        <v>1</v>
      </c>
      <c r="G43" s="133">
        <v>0</v>
      </c>
      <c r="H43" s="133">
        <v>1</v>
      </c>
      <c r="I43" s="133">
        <v>0</v>
      </c>
      <c r="J43" s="133">
        <v>1</v>
      </c>
      <c r="K43" s="133">
        <v>0</v>
      </c>
      <c r="L43" s="133">
        <v>1</v>
      </c>
      <c r="M43" s="133">
        <v>0</v>
      </c>
      <c r="N43" s="133">
        <v>1</v>
      </c>
      <c r="O43" s="133">
        <v>1</v>
      </c>
      <c r="P43" s="133">
        <v>1</v>
      </c>
      <c r="Q43" s="129">
        <v>1</v>
      </c>
      <c r="R43" s="173">
        <f t="shared" ref="R43" si="2">SUM(F43:Q50)</f>
        <v>8</v>
      </c>
      <c r="S43" s="126"/>
      <c r="T43" s="126"/>
      <c r="V43" s="98"/>
      <c r="W43" s="169"/>
      <c r="X43" s="88"/>
      <c r="Y43" s="107"/>
      <c r="Z43" s="101"/>
      <c r="AA43" s="88"/>
      <c r="AB43" s="88"/>
      <c r="AC43" s="88"/>
      <c r="AD43" s="88"/>
      <c r="AE43" s="88"/>
      <c r="AF43" s="88"/>
      <c r="AG43" s="88"/>
      <c r="AH43" s="88"/>
    </row>
    <row r="44" spans="1:265" ht="51.75" customHeight="1" x14ac:dyDescent="0.35">
      <c r="B44" s="158"/>
      <c r="C44" s="161"/>
      <c r="D44" s="99" t="s">
        <v>10</v>
      </c>
      <c r="E44" s="100" t="s">
        <v>48</v>
      </c>
      <c r="F44" s="152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0"/>
      <c r="R44" s="174"/>
      <c r="S44" s="127"/>
      <c r="T44" s="127"/>
      <c r="V44" s="98"/>
      <c r="W44" s="169"/>
      <c r="X44" s="88"/>
      <c r="Y44" s="107"/>
      <c r="Z44" s="101"/>
      <c r="AA44" s="88"/>
      <c r="AB44" s="88"/>
      <c r="AC44" s="88"/>
      <c r="AD44" s="88"/>
      <c r="AE44" s="88"/>
      <c r="AF44" s="88"/>
      <c r="AG44" s="88"/>
      <c r="AH44" s="88"/>
    </row>
    <row r="45" spans="1:265" ht="51.75" customHeight="1" x14ac:dyDescent="0.35">
      <c r="B45" s="158"/>
      <c r="C45" s="161"/>
      <c r="D45" s="99" t="s">
        <v>11</v>
      </c>
      <c r="E45" s="100">
        <v>1.04</v>
      </c>
      <c r="F45" s="152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0"/>
      <c r="R45" s="174"/>
      <c r="S45" s="127"/>
      <c r="T45" s="127"/>
      <c r="V45" s="98"/>
      <c r="W45" s="169"/>
      <c r="X45" s="88"/>
      <c r="Y45" s="107"/>
      <c r="Z45" s="101"/>
      <c r="AA45" s="88"/>
      <c r="AB45" s="88"/>
      <c r="AC45" s="88"/>
      <c r="AD45" s="88"/>
      <c r="AE45" s="88"/>
      <c r="AF45" s="88"/>
      <c r="AG45" s="88"/>
      <c r="AH45" s="88"/>
    </row>
    <row r="46" spans="1:265" ht="51.75" customHeight="1" x14ac:dyDescent="0.35">
      <c r="B46" s="158"/>
      <c r="C46" s="161"/>
      <c r="D46" s="99" t="s">
        <v>13</v>
      </c>
      <c r="E46" s="100"/>
      <c r="F46" s="152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0"/>
      <c r="R46" s="174"/>
      <c r="S46" s="127"/>
      <c r="T46" s="127"/>
      <c r="V46" s="98"/>
      <c r="W46" s="169"/>
      <c r="X46" s="88"/>
      <c r="Y46" s="107"/>
      <c r="Z46" s="101"/>
      <c r="AA46" s="88"/>
      <c r="AB46" s="88"/>
      <c r="AC46" s="88"/>
      <c r="AD46" s="88"/>
      <c r="AE46" s="88"/>
      <c r="AF46" s="88"/>
      <c r="AG46" s="88"/>
      <c r="AH46" s="88"/>
    </row>
    <row r="47" spans="1:265" ht="51.75" customHeight="1" x14ac:dyDescent="0.35">
      <c r="B47" s="158"/>
      <c r="C47" s="161"/>
      <c r="D47" s="99" t="s">
        <v>12</v>
      </c>
      <c r="E47" s="100">
        <v>5</v>
      </c>
      <c r="F47" s="152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0"/>
      <c r="R47" s="174"/>
      <c r="S47" s="127"/>
      <c r="T47" s="127"/>
      <c r="V47" s="98"/>
      <c r="W47" s="169"/>
      <c r="X47" s="88"/>
      <c r="Y47" s="107"/>
      <c r="Z47" s="101"/>
      <c r="AA47" s="88"/>
      <c r="AB47" s="88"/>
      <c r="AC47" s="88"/>
      <c r="AD47" s="88"/>
      <c r="AE47" s="88"/>
      <c r="AF47" s="88"/>
      <c r="AG47" s="88"/>
      <c r="AH47" s="88"/>
    </row>
    <row r="48" spans="1:265" ht="51.75" customHeight="1" x14ac:dyDescent="0.35">
      <c r="B48" s="158"/>
      <c r="C48" s="161"/>
      <c r="D48" s="99" t="s">
        <v>68</v>
      </c>
      <c r="E48" s="100">
        <v>1.02</v>
      </c>
      <c r="F48" s="152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0"/>
      <c r="R48" s="174"/>
      <c r="S48" s="127"/>
      <c r="T48" s="127"/>
      <c r="V48" s="98"/>
      <c r="W48" s="169"/>
      <c r="X48" s="88"/>
      <c r="Y48" s="170"/>
      <c r="Z48" s="101"/>
      <c r="AA48" s="88"/>
      <c r="AB48" s="88"/>
      <c r="AC48" s="88"/>
      <c r="AD48" s="88"/>
      <c r="AE48" s="88"/>
      <c r="AF48" s="88"/>
      <c r="AG48" s="88"/>
      <c r="AH48" s="88"/>
    </row>
    <row r="49" spans="1:265" ht="51.75" customHeight="1" x14ac:dyDescent="0.35">
      <c r="B49" s="158"/>
      <c r="C49" s="161"/>
      <c r="D49" s="104" t="s">
        <v>67</v>
      </c>
      <c r="E49" s="105"/>
      <c r="F49" s="153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1"/>
      <c r="R49" s="175"/>
      <c r="S49" s="127"/>
      <c r="T49" s="127"/>
      <c r="V49" s="98"/>
      <c r="W49" s="169"/>
      <c r="X49" s="88"/>
      <c r="Y49" s="170"/>
      <c r="Z49" s="101"/>
      <c r="AA49" s="88"/>
      <c r="AB49" s="88"/>
      <c r="AC49" s="88"/>
      <c r="AD49" s="88"/>
      <c r="AE49" s="88"/>
      <c r="AF49" s="88"/>
      <c r="AG49" s="88"/>
      <c r="AH49" s="88"/>
    </row>
    <row r="50" spans="1:265" ht="51.75" customHeight="1" thickBot="1" x14ac:dyDescent="0.4">
      <c r="B50" s="159"/>
      <c r="C50" s="162"/>
      <c r="D50" s="108" t="s">
        <v>69</v>
      </c>
      <c r="E50" s="105">
        <v>45</v>
      </c>
      <c r="F50" s="172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2"/>
      <c r="R50" s="176"/>
      <c r="S50" s="128"/>
      <c r="T50" s="128"/>
      <c r="V50" s="98"/>
      <c r="W50" s="169"/>
      <c r="X50" s="88"/>
      <c r="Y50" s="170"/>
      <c r="Z50" s="101"/>
      <c r="AA50" s="88"/>
      <c r="AB50" s="88"/>
      <c r="AC50" s="88"/>
      <c r="AD50" s="88"/>
      <c r="AE50" s="88"/>
      <c r="AF50" s="88"/>
      <c r="AG50" s="88"/>
      <c r="AH50" s="88"/>
    </row>
    <row r="51" spans="1:265" ht="51.75" customHeight="1" x14ac:dyDescent="0.35">
      <c r="B51" s="157">
        <v>5</v>
      </c>
      <c r="C51" s="160" t="s">
        <v>66</v>
      </c>
      <c r="D51" s="96" t="s">
        <v>3</v>
      </c>
      <c r="E51" s="97"/>
      <c r="F51" s="164">
        <v>1</v>
      </c>
      <c r="G51" s="165">
        <v>0</v>
      </c>
      <c r="H51" s="165">
        <v>1</v>
      </c>
      <c r="I51" s="165">
        <v>0</v>
      </c>
      <c r="J51" s="165">
        <v>1</v>
      </c>
      <c r="K51" s="165">
        <v>0</v>
      </c>
      <c r="L51" s="165">
        <v>1</v>
      </c>
      <c r="M51" s="165">
        <v>1</v>
      </c>
      <c r="N51" s="165">
        <v>1</v>
      </c>
      <c r="O51" s="165">
        <v>1</v>
      </c>
      <c r="P51" s="165">
        <v>1</v>
      </c>
      <c r="Q51" s="168">
        <v>0</v>
      </c>
      <c r="R51" s="166">
        <f>SUM(F51:Q58)</f>
        <v>8</v>
      </c>
      <c r="S51" s="126"/>
      <c r="T51" s="126"/>
      <c r="V51" s="109"/>
      <c r="W51" s="163"/>
      <c r="Y51" s="107"/>
      <c r="Z51" s="101"/>
    </row>
    <row r="52" spans="1:265" ht="51.75" customHeight="1" x14ac:dyDescent="0.35">
      <c r="B52" s="158"/>
      <c r="C52" s="161"/>
      <c r="D52" s="99" t="s">
        <v>10</v>
      </c>
      <c r="E52" s="100" t="s">
        <v>48</v>
      </c>
      <c r="F52" s="152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43"/>
      <c r="R52" s="166"/>
      <c r="S52" s="127"/>
      <c r="T52" s="127"/>
      <c r="V52" s="109"/>
      <c r="W52" s="163"/>
      <c r="Y52" s="107"/>
      <c r="Z52" s="101"/>
    </row>
    <row r="53" spans="1:265" ht="51.75" customHeight="1" x14ac:dyDescent="0.35">
      <c r="B53" s="158"/>
      <c r="C53" s="161"/>
      <c r="D53" s="99" t="s">
        <v>11</v>
      </c>
      <c r="E53" s="100">
        <v>1.04</v>
      </c>
      <c r="F53" s="152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43"/>
      <c r="R53" s="166"/>
      <c r="S53" s="127"/>
      <c r="T53" s="127"/>
      <c r="V53" s="109"/>
      <c r="W53" s="163"/>
      <c r="Y53" s="107"/>
      <c r="Z53" s="101"/>
    </row>
    <row r="54" spans="1:265" ht="51.75" customHeight="1" x14ac:dyDescent="0.35">
      <c r="B54" s="158"/>
      <c r="C54" s="161"/>
      <c r="D54" s="99" t="s">
        <v>13</v>
      </c>
      <c r="E54" s="100"/>
      <c r="F54" s="152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43"/>
      <c r="R54" s="166"/>
      <c r="S54" s="127"/>
      <c r="T54" s="127"/>
      <c r="V54" s="109"/>
      <c r="W54" s="163"/>
      <c r="Y54" s="107"/>
      <c r="Z54" s="101"/>
    </row>
    <row r="55" spans="1:265" ht="51.75" customHeight="1" x14ac:dyDescent="0.35">
      <c r="B55" s="158"/>
      <c r="C55" s="161"/>
      <c r="D55" s="99" t="s">
        <v>12</v>
      </c>
      <c r="E55" s="100">
        <v>5</v>
      </c>
      <c r="F55" s="152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43"/>
      <c r="R55" s="166"/>
      <c r="S55" s="127"/>
      <c r="T55" s="127"/>
      <c r="V55" s="109"/>
      <c r="W55" s="163"/>
      <c r="Y55" s="107"/>
      <c r="Z55" s="101"/>
    </row>
    <row r="56" spans="1:265" ht="51.75" customHeight="1" x14ac:dyDescent="0.35">
      <c r="B56" s="158"/>
      <c r="C56" s="161"/>
      <c r="D56" s="99" t="s">
        <v>68</v>
      </c>
      <c r="E56" s="100">
        <v>1.02</v>
      </c>
      <c r="F56" s="152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43"/>
      <c r="R56" s="166"/>
      <c r="S56" s="127"/>
      <c r="T56" s="127"/>
      <c r="V56" s="109"/>
      <c r="W56" s="163"/>
      <c r="Y56" s="95"/>
      <c r="Z56" s="101"/>
    </row>
    <row r="57" spans="1:265" ht="51.75" customHeight="1" x14ac:dyDescent="0.35">
      <c r="B57" s="158"/>
      <c r="C57" s="161"/>
      <c r="D57" s="104" t="s">
        <v>67</v>
      </c>
      <c r="E57" s="105"/>
      <c r="F57" s="153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44"/>
      <c r="R57" s="166"/>
      <c r="S57" s="127"/>
      <c r="T57" s="127"/>
      <c r="V57" s="109"/>
      <c r="W57" s="163"/>
      <c r="Y57" s="95"/>
      <c r="Z57" s="101"/>
    </row>
    <row r="58" spans="1:265" ht="51.75" customHeight="1" thickBot="1" x14ac:dyDescent="0.4">
      <c r="B58" s="159"/>
      <c r="C58" s="162"/>
      <c r="D58" s="108" t="s">
        <v>69</v>
      </c>
      <c r="E58" s="110">
        <v>45</v>
      </c>
      <c r="F58" s="153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44"/>
      <c r="R58" s="167"/>
      <c r="S58" s="128"/>
      <c r="T58" s="128"/>
      <c r="V58" s="109"/>
      <c r="W58" s="163"/>
      <c r="Y58" s="95"/>
      <c r="Z58" s="101"/>
    </row>
    <row r="59" spans="1:265" ht="30" customHeight="1" thickBot="1" x14ac:dyDescent="0.4">
      <c r="B59" s="140" t="s">
        <v>47</v>
      </c>
      <c r="C59" s="141"/>
      <c r="D59" s="141"/>
      <c r="E59" s="141"/>
      <c r="F59" s="111">
        <f>+SUM(F19:F58)</f>
        <v>5</v>
      </c>
      <c r="G59" s="112">
        <f t="shared" ref="G59:Q59" si="3">+SUM(G19:G58)</f>
        <v>1</v>
      </c>
      <c r="H59" s="112">
        <f t="shared" si="3"/>
        <v>4</v>
      </c>
      <c r="I59" s="112">
        <f t="shared" si="3"/>
        <v>1</v>
      </c>
      <c r="J59" s="112">
        <f t="shared" si="3"/>
        <v>4</v>
      </c>
      <c r="K59" s="112">
        <f t="shared" si="3"/>
        <v>1</v>
      </c>
      <c r="L59" s="112">
        <f t="shared" si="3"/>
        <v>4</v>
      </c>
      <c r="M59" s="112">
        <f t="shared" si="3"/>
        <v>2</v>
      </c>
      <c r="N59" s="112">
        <f t="shared" si="3"/>
        <v>5</v>
      </c>
      <c r="O59" s="112">
        <f t="shared" si="3"/>
        <v>5</v>
      </c>
      <c r="P59" s="112">
        <f t="shared" si="3"/>
        <v>5</v>
      </c>
      <c r="Q59" s="113">
        <f t="shared" si="3"/>
        <v>4</v>
      </c>
      <c r="R59" s="114">
        <f>+SUM(R19:R58)</f>
        <v>41</v>
      </c>
      <c r="S59" s="115"/>
      <c r="T59" s="115"/>
      <c r="V59" s="109"/>
      <c r="W59" s="51"/>
      <c r="Y59" s="95"/>
      <c r="Z59" s="101"/>
    </row>
    <row r="60" spans="1:265" ht="27" customHeight="1" thickBot="1" x14ac:dyDescent="0.55000000000000004">
      <c r="B60" s="186"/>
      <c r="C60" s="186"/>
      <c r="D60" s="116"/>
      <c r="S60" s="117"/>
      <c r="Y60" s="95"/>
      <c r="Z60" s="95"/>
    </row>
    <row r="61" spans="1:265" ht="30.75" x14ac:dyDescent="0.4">
      <c r="A61" s="3"/>
      <c r="B61" s="12">
        <v>1</v>
      </c>
      <c r="C61" s="190" t="s">
        <v>4</v>
      </c>
      <c r="D61" s="190"/>
      <c r="E61" s="190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37"/>
      <c r="S61" s="38">
        <f>R59</f>
        <v>41</v>
      </c>
      <c r="T61" s="39" t="s">
        <v>5</v>
      </c>
      <c r="U61" s="3"/>
      <c r="V61" s="3"/>
      <c r="W61" s="9"/>
      <c r="X61" s="6"/>
      <c r="Y61" s="13"/>
      <c r="Z61" s="1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</row>
    <row r="62" spans="1:265" ht="30.75" x14ac:dyDescent="0.4">
      <c r="A62" s="3"/>
      <c r="B62" s="14">
        <v>2</v>
      </c>
      <c r="C62" s="184" t="s">
        <v>6</v>
      </c>
      <c r="D62" s="184"/>
      <c r="E62" s="184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40"/>
      <c r="S62" s="41">
        <f>S59</f>
        <v>0</v>
      </c>
      <c r="T62" s="42" t="s">
        <v>7</v>
      </c>
      <c r="U62" s="3"/>
      <c r="V62" s="3"/>
      <c r="W62" s="15"/>
      <c r="X62" s="16"/>
      <c r="Y62" s="17"/>
      <c r="Z62" s="13"/>
      <c r="AA62" s="18"/>
      <c r="AB62" s="18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</row>
    <row r="63" spans="1:265" ht="30.75" x14ac:dyDescent="0.4">
      <c r="A63" s="3"/>
      <c r="B63" s="14">
        <v>3</v>
      </c>
      <c r="C63" s="184" t="s">
        <v>8</v>
      </c>
      <c r="D63" s="184"/>
      <c r="E63" s="184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40"/>
      <c r="S63" s="41">
        <f>S61*S62</f>
        <v>0</v>
      </c>
      <c r="T63" s="42" t="s">
        <v>7</v>
      </c>
      <c r="U63" s="3"/>
      <c r="V63" s="3"/>
      <c r="W63" s="9"/>
      <c r="X63" s="6"/>
      <c r="Y63" s="13"/>
      <c r="Z63" s="1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</row>
    <row r="64" spans="1:265" ht="31.5" thickBot="1" x14ac:dyDescent="0.45">
      <c r="A64" s="3"/>
      <c r="B64" s="19">
        <v>4</v>
      </c>
      <c r="C64" s="185" t="s">
        <v>9</v>
      </c>
      <c r="D64" s="185"/>
      <c r="E64" s="185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43"/>
      <c r="S64" s="41">
        <f>S63*1.18</f>
        <v>0</v>
      </c>
      <c r="T64" s="44" t="s">
        <v>7</v>
      </c>
      <c r="U64" s="3"/>
      <c r="V64" s="3"/>
      <c r="W64" s="9"/>
      <c r="X64" s="6"/>
      <c r="Y64" s="20"/>
      <c r="Z64" s="13"/>
      <c r="AA64" s="21"/>
      <c r="AB64" s="22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</row>
    <row r="65" spans="1:33" s="3" customFormat="1" ht="42.75" customHeight="1" x14ac:dyDescent="0.4">
      <c r="A65" s="1"/>
      <c r="B65" s="10" t="s">
        <v>18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35"/>
      <c r="S65" s="35"/>
      <c r="T65" s="35"/>
      <c r="U65" s="10"/>
      <c r="V65" s="10"/>
      <c r="W65" s="10"/>
      <c r="X65" s="10"/>
      <c r="Y65" s="23"/>
      <c r="Z65" s="24"/>
      <c r="AA65" s="9"/>
      <c r="AB65" s="6"/>
      <c r="AD65" s="25"/>
      <c r="AF65" s="21"/>
      <c r="AG65" s="22"/>
    </row>
    <row r="66" spans="1:33" s="3" customFormat="1" ht="30.75" x14ac:dyDescent="0.4">
      <c r="A66" s="1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35"/>
      <c r="S66" s="35"/>
      <c r="T66" s="35"/>
      <c r="U66" s="10"/>
      <c r="V66" s="10"/>
      <c r="W66" s="10"/>
      <c r="X66" s="10"/>
      <c r="Y66" s="10"/>
      <c r="Z66" s="24"/>
      <c r="AA66" s="9"/>
      <c r="AB66" s="6"/>
      <c r="AC66" s="26"/>
      <c r="AD66" s="25"/>
    </row>
    <row r="67" spans="1:33" s="3" customFormat="1" ht="30.75" x14ac:dyDescent="0.4">
      <c r="A67" s="27"/>
      <c r="B67" s="27" t="s">
        <v>19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36"/>
      <c r="S67" s="36"/>
      <c r="T67" s="36"/>
      <c r="U67" s="1"/>
      <c r="V67" s="1"/>
      <c r="W67" s="1"/>
      <c r="X67" s="1"/>
      <c r="Y67" s="1"/>
      <c r="Z67" s="28"/>
      <c r="AA67" s="9"/>
      <c r="AB67" s="6"/>
      <c r="AC67" s="26"/>
      <c r="AD67" s="25"/>
    </row>
    <row r="68" spans="1:33" s="56" customFormat="1" ht="27" x14ac:dyDescent="0.4">
      <c r="A68" s="52"/>
      <c r="B68" s="123" t="s">
        <v>49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55"/>
    </row>
    <row r="69" spans="1:33" s="56" customFormat="1" ht="27" x14ac:dyDescent="0.4">
      <c r="A69" s="52"/>
      <c r="B69" s="123" t="s">
        <v>50</v>
      </c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55"/>
    </row>
    <row r="70" spans="1:33" s="56" customFormat="1" ht="27" x14ac:dyDescent="0.4">
      <c r="A70" s="52"/>
      <c r="B70" s="123" t="s">
        <v>51</v>
      </c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55"/>
    </row>
    <row r="71" spans="1:33" s="56" customFormat="1" ht="122.25" customHeight="1" x14ac:dyDescent="0.4">
      <c r="A71" s="52"/>
      <c r="B71" s="124" t="s">
        <v>55</v>
      </c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55"/>
    </row>
    <row r="72" spans="1:33" s="56" customFormat="1" ht="26.25" customHeight="1" x14ac:dyDescent="0.4">
      <c r="A72" s="57"/>
      <c r="B72" s="58" t="s">
        <v>58</v>
      </c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3"/>
      <c r="S72" s="54"/>
      <c r="U72" s="118"/>
    </row>
    <row r="73" spans="1:33" s="59" customFormat="1" ht="50.25" customHeight="1" x14ac:dyDescent="0.35">
      <c r="B73" s="125" t="s">
        <v>59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19"/>
    </row>
    <row r="74" spans="1:33" s="59" customFormat="1" ht="33.75" customHeight="1" x14ac:dyDescent="0.35">
      <c r="B74" s="125" t="s">
        <v>60</v>
      </c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82"/>
      <c r="S74" s="82"/>
      <c r="T74" s="82"/>
      <c r="U74" s="119"/>
    </row>
    <row r="75" spans="1:33" s="57" customFormat="1" ht="31.5" customHeight="1" x14ac:dyDescent="0.35">
      <c r="A75" s="61"/>
      <c r="B75" s="122" t="s">
        <v>20</v>
      </c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60"/>
      <c r="S75" s="60"/>
      <c r="T75" s="72"/>
      <c r="U75" s="73"/>
    </row>
    <row r="76" spans="1:33" s="57" customFormat="1" ht="53.25" customHeight="1" x14ac:dyDescent="0.35">
      <c r="A76" s="61"/>
      <c r="B76" s="122" t="s">
        <v>21</v>
      </c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</row>
    <row r="77" spans="1:33" s="59" customFormat="1" ht="31.5" customHeight="1" x14ac:dyDescent="0.35">
      <c r="A77" s="74"/>
      <c r="B77" s="125" t="s">
        <v>22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</row>
    <row r="78" spans="1:33" s="57" customFormat="1" ht="31.5" customHeight="1" x14ac:dyDescent="0.35">
      <c r="A78" s="61"/>
      <c r="B78" s="122" t="s">
        <v>23</v>
      </c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U78" s="120"/>
    </row>
    <row r="79" spans="1:33" s="57" customFormat="1" ht="31.5" customHeight="1" x14ac:dyDescent="0.35">
      <c r="A79" s="61"/>
      <c r="B79" s="122" t="s">
        <v>24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U79" s="120"/>
    </row>
    <row r="80" spans="1:33" s="57" customFormat="1" ht="31.5" customHeight="1" x14ac:dyDescent="0.35">
      <c r="A80" s="61"/>
      <c r="B80" s="122" t="s">
        <v>25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U80" s="120"/>
    </row>
    <row r="81" spans="1:28" s="57" customFormat="1" ht="31.5" customHeight="1" x14ac:dyDescent="0.35">
      <c r="A81" s="61"/>
      <c r="B81" s="122" t="s">
        <v>26</v>
      </c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62"/>
      <c r="S81" s="62"/>
    </row>
    <row r="82" spans="1:28" s="57" customFormat="1" ht="31.5" customHeight="1" x14ac:dyDescent="0.35">
      <c r="A82" s="61"/>
      <c r="B82" s="122" t="s">
        <v>27</v>
      </c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62"/>
      <c r="S82" s="62"/>
    </row>
    <row r="83" spans="1:28" s="57" customFormat="1" ht="31.5" customHeight="1" x14ac:dyDescent="0.35">
      <c r="A83" s="61"/>
      <c r="B83" s="122" t="s">
        <v>28</v>
      </c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62"/>
      <c r="S83" s="62"/>
    </row>
    <row r="84" spans="1:28" s="57" customFormat="1" ht="31.5" customHeight="1" x14ac:dyDescent="0.35">
      <c r="A84" s="61"/>
      <c r="B84" s="122" t="s">
        <v>52</v>
      </c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62"/>
      <c r="S84" s="75"/>
    </row>
    <row r="85" spans="1:28" s="57" customFormat="1" ht="31.5" customHeight="1" x14ac:dyDescent="0.35">
      <c r="A85" s="61"/>
      <c r="B85" s="122" t="s">
        <v>29</v>
      </c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62"/>
      <c r="S85" s="75"/>
    </row>
    <row r="86" spans="1:28" s="3" customFormat="1" ht="43.5" customHeight="1" x14ac:dyDescent="0.35"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48"/>
      <c r="S86" s="48"/>
      <c r="T86" s="48"/>
      <c r="U86" s="4"/>
      <c r="V86" s="4"/>
      <c r="W86" s="4"/>
      <c r="X86" s="4"/>
      <c r="Z86" s="4"/>
      <c r="AA86" s="30"/>
      <c r="AB86" s="30"/>
    </row>
    <row r="87" spans="1:28" s="3" customFormat="1" ht="33" x14ac:dyDescent="0.45">
      <c r="B87" s="76"/>
      <c r="C87" s="76"/>
      <c r="D87" s="77"/>
      <c r="E87" s="77"/>
      <c r="F87" s="77"/>
      <c r="G87" s="78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49"/>
      <c r="U87" s="4"/>
      <c r="V87" s="4"/>
      <c r="W87" s="4"/>
      <c r="X87" s="4"/>
      <c r="Z87" s="4"/>
    </row>
    <row r="88" spans="1:28" s="3" customFormat="1" ht="30.75" x14ac:dyDescent="0.45">
      <c r="B88" s="1"/>
      <c r="C88" s="191" t="s">
        <v>71</v>
      </c>
      <c r="D88" s="192"/>
      <c r="E88" s="193"/>
      <c r="F88" s="194"/>
      <c r="H88" s="4"/>
      <c r="I88" s="4"/>
      <c r="J88" s="4"/>
      <c r="K88" s="4"/>
      <c r="L88" s="4"/>
      <c r="M88" s="4"/>
      <c r="N88" s="4"/>
      <c r="O88" s="4"/>
      <c r="P88" s="4"/>
      <c r="Q88" s="4"/>
      <c r="R88" s="49"/>
      <c r="S88" s="49"/>
      <c r="T88" s="49"/>
      <c r="U88" s="4"/>
      <c r="V88" s="4"/>
      <c r="W88" s="4"/>
      <c r="X88" s="4"/>
      <c r="Y88" s="4"/>
      <c r="Z88" s="4"/>
    </row>
    <row r="89" spans="1:28" s="3" customFormat="1" ht="30.75" x14ac:dyDescent="0.35">
      <c r="B89" s="1"/>
      <c r="C89" s="2"/>
      <c r="D89" s="2"/>
      <c r="E89" s="2"/>
      <c r="F89" s="2"/>
      <c r="H89" s="4"/>
      <c r="I89" s="4"/>
      <c r="J89" s="4"/>
      <c r="K89" s="4"/>
      <c r="L89" s="4"/>
      <c r="M89" s="4"/>
      <c r="N89" s="4"/>
      <c r="O89" s="4"/>
      <c r="P89" s="4"/>
      <c r="Q89" s="4"/>
      <c r="R89" s="49"/>
      <c r="S89" s="49"/>
      <c r="T89" s="49"/>
      <c r="U89" s="4"/>
      <c r="V89" s="4"/>
      <c r="W89" s="4"/>
      <c r="X89" s="4"/>
      <c r="Y89" s="4"/>
      <c r="Z89" s="4"/>
    </row>
    <row r="90" spans="1:28" s="3" customFormat="1" ht="30.75" x14ac:dyDescent="0.35">
      <c r="B90" s="1"/>
      <c r="C90" s="2"/>
      <c r="D90" s="2"/>
      <c r="E90" s="2"/>
      <c r="F90" s="2"/>
      <c r="H90" s="4"/>
      <c r="I90" s="4"/>
      <c r="J90" s="4"/>
      <c r="K90" s="4"/>
      <c r="L90" s="4"/>
      <c r="M90" s="4"/>
      <c r="N90" s="4"/>
      <c r="O90" s="4"/>
      <c r="P90" s="4"/>
      <c r="Q90" s="4"/>
      <c r="R90" s="49"/>
      <c r="S90" s="49"/>
      <c r="T90" s="49"/>
      <c r="U90" s="4"/>
      <c r="V90" s="4"/>
      <c r="W90" s="4"/>
      <c r="X90" s="4"/>
      <c r="Y90" s="1"/>
      <c r="Z90" s="4"/>
    </row>
    <row r="91" spans="1:28" s="3" customFormat="1" ht="33" x14ac:dyDescent="0.45">
      <c r="B91" s="76"/>
      <c r="C91" s="77"/>
      <c r="D91" s="77"/>
      <c r="E91" s="77"/>
      <c r="F91" s="77"/>
      <c r="G91" s="77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80"/>
      <c r="S91" s="79"/>
      <c r="T91" s="50"/>
      <c r="U91" s="28"/>
      <c r="V91" s="28"/>
      <c r="W91" s="28"/>
      <c r="X91" s="28"/>
      <c r="Z91" s="29"/>
    </row>
  </sheetData>
  <mergeCells count="135">
    <mergeCell ref="A2:U2"/>
    <mergeCell ref="A3:U3"/>
    <mergeCell ref="A4:U4"/>
    <mergeCell ref="A6:U6"/>
    <mergeCell ref="A8:U8"/>
    <mergeCell ref="A10:U10"/>
    <mergeCell ref="A12:U12"/>
    <mergeCell ref="A13:U13"/>
    <mergeCell ref="B73:T73"/>
    <mergeCell ref="G27:G34"/>
    <mergeCell ref="H27:H34"/>
    <mergeCell ref="I27:I34"/>
    <mergeCell ref="R27:R34"/>
    <mergeCell ref="S27:S34"/>
    <mergeCell ref="J35:J42"/>
    <mergeCell ref="C63:E63"/>
    <mergeCell ref="C64:E64"/>
    <mergeCell ref="B60:C60"/>
    <mergeCell ref="B19:B26"/>
    <mergeCell ref="B27:B34"/>
    <mergeCell ref="C27:C34"/>
    <mergeCell ref="B35:B42"/>
    <mergeCell ref="C61:E61"/>
    <mergeCell ref="C62:E62"/>
    <mergeCell ref="W19:W21"/>
    <mergeCell ref="W27:W34"/>
    <mergeCell ref="W35:W42"/>
    <mergeCell ref="W43:W50"/>
    <mergeCell ref="Y20:Y27"/>
    <mergeCell ref="Y32:Y35"/>
    <mergeCell ref="Y40:Y42"/>
    <mergeCell ref="Y48:Y50"/>
    <mergeCell ref="A5:B5"/>
    <mergeCell ref="S43:S50"/>
    <mergeCell ref="T43:T50"/>
    <mergeCell ref="F43:F50"/>
    <mergeCell ref="G43:G50"/>
    <mergeCell ref="H43:H50"/>
    <mergeCell ref="I43:I50"/>
    <mergeCell ref="R43:R50"/>
    <mergeCell ref="F35:F42"/>
    <mergeCell ref="G35:G42"/>
    <mergeCell ref="H35:H42"/>
    <mergeCell ref="I35:I42"/>
    <mergeCell ref="R35:R42"/>
    <mergeCell ref="S35:S42"/>
    <mergeCell ref="T35:T42"/>
    <mergeCell ref="F27:F34"/>
    <mergeCell ref="B51:B58"/>
    <mergeCell ref="C35:C42"/>
    <mergeCell ref="C43:C50"/>
    <mergeCell ref="C51:C58"/>
    <mergeCell ref="N27:N34"/>
    <mergeCell ref="Q19:Q26"/>
    <mergeCell ref="M27:M34"/>
    <mergeCell ref="C19:C26"/>
    <mergeCell ref="W51:W58"/>
    <mergeCell ref="F51:F58"/>
    <mergeCell ref="G51:G58"/>
    <mergeCell ref="H51:H58"/>
    <mergeCell ref="I51:I58"/>
    <mergeCell ref="R51:R58"/>
    <mergeCell ref="J51:J58"/>
    <mergeCell ref="K51:K58"/>
    <mergeCell ref="L51:L58"/>
    <mergeCell ref="M51:M58"/>
    <mergeCell ref="N51:N58"/>
    <mergeCell ref="O51:O58"/>
    <mergeCell ref="P51:P58"/>
    <mergeCell ref="Q51:Q58"/>
    <mergeCell ref="S51:S58"/>
    <mergeCell ref="T51:T58"/>
    <mergeCell ref="R16:R17"/>
    <mergeCell ref="S16:S17"/>
    <mergeCell ref="T16:T17"/>
    <mergeCell ref="F19:F26"/>
    <mergeCell ref="G19:G26"/>
    <mergeCell ref="H19:H26"/>
    <mergeCell ref="I19:I26"/>
    <mergeCell ref="J19:J26"/>
    <mergeCell ref="K19:K26"/>
    <mergeCell ref="L19:L26"/>
    <mergeCell ref="M19:M26"/>
    <mergeCell ref="N19:N26"/>
    <mergeCell ref="O19:O26"/>
    <mergeCell ref="P19:P26"/>
    <mergeCell ref="R19:R26"/>
    <mergeCell ref="S19:S26"/>
    <mergeCell ref="T19:T26"/>
    <mergeCell ref="J43:J50"/>
    <mergeCell ref="K43:K50"/>
    <mergeCell ref="L43:L50"/>
    <mergeCell ref="M43:M50"/>
    <mergeCell ref="N43:N50"/>
    <mergeCell ref="J27:J34"/>
    <mergeCell ref="K27:K34"/>
    <mergeCell ref="L27:L34"/>
    <mergeCell ref="B16:B17"/>
    <mergeCell ref="C16:C17"/>
    <mergeCell ref="D16:D17"/>
    <mergeCell ref="E16:E17"/>
    <mergeCell ref="B43:B50"/>
    <mergeCell ref="P27:P34"/>
    <mergeCell ref="O27:O34"/>
    <mergeCell ref="Q35:Q42"/>
    <mergeCell ref="P35:P42"/>
    <mergeCell ref="O35:O42"/>
    <mergeCell ref="K35:K42"/>
    <mergeCell ref="L35:L42"/>
    <mergeCell ref="M35:M42"/>
    <mergeCell ref="N35:N42"/>
    <mergeCell ref="T1:U1"/>
    <mergeCell ref="B85:Q85"/>
    <mergeCell ref="B68:T68"/>
    <mergeCell ref="B69:T69"/>
    <mergeCell ref="B70:T70"/>
    <mergeCell ref="B71:T71"/>
    <mergeCell ref="B80:Q80"/>
    <mergeCell ref="B81:Q81"/>
    <mergeCell ref="B82:Q82"/>
    <mergeCell ref="B83:Q83"/>
    <mergeCell ref="B84:Q84"/>
    <mergeCell ref="B75:Q75"/>
    <mergeCell ref="B76:Q76"/>
    <mergeCell ref="B77:Q77"/>
    <mergeCell ref="B78:Q78"/>
    <mergeCell ref="B79:Q79"/>
    <mergeCell ref="B74:Q74"/>
    <mergeCell ref="T27:T34"/>
    <mergeCell ref="Q43:Q50"/>
    <mergeCell ref="P43:P50"/>
    <mergeCell ref="O43:O50"/>
    <mergeCell ref="B18:T18"/>
    <mergeCell ref="B59:E59"/>
    <mergeCell ref="Q27:Q34"/>
  </mergeCells>
  <pageMargins left="0.23622047244094491" right="0.23622047244094491" top="0.39370078740157483" bottom="0.74803149606299213" header="0.31496062992125984" footer="0.31496062992125984"/>
  <pageSetup paperSize="9" scale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2015-08-06T11:17:33Z</dcterms:modified>
</cp:coreProperties>
</file>