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ЗБ_2016" sheetId="7" r:id="rId1"/>
  </sheets>
  <definedNames>
    <definedName name="_xlnm.Print_Area" localSheetId="0">ЗБ_2016!$A$1:$P$49</definedName>
  </definedNames>
  <calcPr calcId="145621"/>
</workbook>
</file>

<file path=xl/calcChain.xml><?xml version="1.0" encoding="utf-8"?>
<calcChain xmlns="http://schemas.openxmlformats.org/spreadsheetml/2006/main">
  <c r="O41" i="7" l="1"/>
  <c r="N41" i="7"/>
  <c r="M41" i="7"/>
  <c r="L41" i="7"/>
  <c r="K41" i="7"/>
  <c r="J41" i="7"/>
  <c r="I41" i="7"/>
  <c r="H41" i="7"/>
  <c r="G41" i="7"/>
  <c r="F41" i="7"/>
  <c r="E41" i="7"/>
  <c r="D41" i="7"/>
  <c r="P40" i="7"/>
  <c r="P39" i="7"/>
  <c r="P38" i="7"/>
  <c r="P37" i="7"/>
  <c r="P36" i="7"/>
  <c r="P35" i="7"/>
  <c r="P34" i="7"/>
  <c r="P33" i="7"/>
  <c r="P32" i="7"/>
  <c r="P31" i="7"/>
  <c r="P30" i="7"/>
  <c r="P29" i="7"/>
  <c r="P28" i="7"/>
  <c r="P27" i="7"/>
  <c r="O26" i="7"/>
  <c r="N26" i="7"/>
  <c r="M26" i="7"/>
  <c r="L26" i="7"/>
  <c r="K26" i="7"/>
  <c r="J26" i="7"/>
  <c r="I26" i="7"/>
  <c r="H26" i="7"/>
  <c r="H42" i="7" s="1"/>
  <c r="G26" i="7"/>
  <c r="G42" i="7" s="1"/>
  <c r="F26" i="7"/>
  <c r="E26" i="7"/>
  <c r="D26" i="7"/>
  <c r="D42" i="7" s="1"/>
  <c r="P25" i="7"/>
  <c r="P24" i="7"/>
  <c r="P23" i="7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P8" i="7"/>
  <c r="B7" i="7"/>
  <c r="E42" i="7" l="1"/>
  <c r="I42" i="7"/>
  <c r="M42" i="7"/>
  <c r="P26" i="7"/>
  <c r="N42" i="7"/>
  <c r="J42" i="7"/>
  <c r="F42" i="7"/>
  <c r="K42" i="7"/>
  <c r="O42" i="7"/>
  <c r="L42" i="7"/>
  <c r="P41" i="7"/>
  <c r="P42" i="7" s="1"/>
</calcChain>
</file>

<file path=xl/sharedStrings.xml><?xml version="1.0" encoding="utf-8"?>
<sst xmlns="http://schemas.openxmlformats.org/spreadsheetml/2006/main" count="351" uniqueCount="81">
  <si>
    <t>№</t>
  </si>
  <si>
    <t>Месторождение</t>
  </si>
  <si>
    <t>Ед. изм.</t>
  </si>
  <si>
    <t>Январь</t>
  </si>
  <si>
    <t>Февраль</t>
  </si>
  <si>
    <t>Март</t>
  </si>
  <si>
    <t>Апрель</t>
  </si>
  <si>
    <t>Май</t>
  </si>
  <si>
    <t>Июнь</t>
  </si>
  <si>
    <t>1</t>
  </si>
  <si>
    <t xml:space="preserve">Мегионское </t>
  </si>
  <si>
    <t>скв.</t>
  </si>
  <si>
    <t>2</t>
  </si>
  <si>
    <t>Вата_42М</t>
  </si>
  <si>
    <t>3</t>
  </si>
  <si>
    <t>Мыхпайское</t>
  </si>
  <si>
    <t>4</t>
  </si>
  <si>
    <t>Аганское</t>
  </si>
  <si>
    <t>5</t>
  </si>
  <si>
    <t>Южно-Аганское</t>
  </si>
  <si>
    <t>6</t>
  </si>
  <si>
    <t>Ново-Покурское</t>
  </si>
  <si>
    <t>7</t>
  </si>
  <si>
    <t>Южно-Покамасовское</t>
  </si>
  <si>
    <t>8</t>
  </si>
  <si>
    <t>Покамасовское</t>
  </si>
  <si>
    <t>9</t>
  </si>
  <si>
    <t>Северо-Островное</t>
  </si>
  <si>
    <t>10</t>
  </si>
  <si>
    <t>Кетовское</t>
  </si>
  <si>
    <t>11</t>
  </si>
  <si>
    <t>Локосовское</t>
  </si>
  <si>
    <t>12</t>
  </si>
  <si>
    <t>Западно-Асомкинское</t>
  </si>
  <si>
    <t>13</t>
  </si>
  <si>
    <t>Ачимовское</t>
  </si>
  <si>
    <t>14</t>
  </si>
  <si>
    <t>Чистинное</t>
  </si>
  <si>
    <t>15</t>
  </si>
  <si>
    <t>Западно-Усть-Балыкское</t>
  </si>
  <si>
    <t>16</t>
  </si>
  <si>
    <t>Южно-Островное</t>
  </si>
  <si>
    <t>17</t>
  </si>
  <si>
    <t>Островное</t>
  </si>
  <si>
    <t>18</t>
  </si>
  <si>
    <t>Северо-Асомкинское</t>
  </si>
  <si>
    <t>Итого Аганское НГДУ</t>
  </si>
  <si>
    <t>Ватинское</t>
  </si>
  <si>
    <t>Северо-Покурское</t>
  </si>
  <si>
    <t>Луговое</t>
  </si>
  <si>
    <t>Кысомское</t>
  </si>
  <si>
    <t>Северо-Ореховское</t>
  </si>
  <si>
    <t>Аригольский ЛУ</t>
  </si>
  <si>
    <t>Западно-Аригольский ЛУ</t>
  </si>
  <si>
    <t>Узунское</t>
  </si>
  <si>
    <t>Максимкинское</t>
  </si>
  <si>
    <t>Ининское</t>
  </si>
  <si>
    <t>Тайлаковское</t>
  </si>
  <si>
    <t>В_Охтеурское</t>
  </si>
  <si>
    <t>Мегионский ЛУ</t>
  </si>
  <si>
    <t>Мыхпайский ЛУ</t>
  </si>
  <si>
    <t xml:space="preserve">Итого Ватинское НГДУ </t>
  </si>
  <si>
    <t>ИТОГО ОАО "СН-МНГ"</t>
  </si>
  <si>
    <t>Июль</t>
  </si>
  <si>
    <t>Август</t>
  </si>
  <si>
    <t>Сентябрь</t>
  </si>
  <si>
    <t>Октябрь</t>
  </si>
  <si>
    <t>Ноябрь</t>
  </si>
  <si>
    <t>Декабрь</t>
  </si>
  <si>
    <t>-</t>
  </si>
  <si>
    <t xml:space="preserve">* Физический объем предусмотренный в настоящем приложении может меняться в разрезе месяцев и месторождений в зависимости от изменения производственной программы ОАО "СН-МНГ" (при этом физический объем в рамках планового периода, указанный в столбце ИТОГО ОАО "СН-МНГ" за год в сумме остается  неизменным относительно договора) и будет закрываться помесячно, по фактическим оказанным услугам, указанных в акте выполненных работ. 
При этом стороны договорились, что оплате подлежит объем работ указанный в актах выполненных работ и физический объем предусмотренный приложением, подвержен изменению и зависит от факта выполнения производственной программы ОАО "СН-МНГ". Стороны подтверждают, что эти разночтения не требуют дополнительного согласования сторон путем оформления дополнительного соглашения к договору. </t>
  </si>
  <si>
    <t>Заказчик</t>
  </si>
  <si>
    <t>Исполнитель:</t>
  </si>
  <si>
    <t>Генеральный Директор</t>
  </si>
  <si>
    <t>ОАО "СН-МНГ"</t>
  </si>
  <si>
    <t>________________А.Г.Кан</t>
  </si>
  <si>
    <t>________________</t>
  </si>
  <si>
    <t>к Договору_______________от ______</t>
  </si>
  <si>
    <t xml:space="preserve"> Программа на оказание услуг</t>
  </si>
  <si>
    <t>Приложение №2</t>
  </si>
  <si>
    <t xml:space="preserve"> по геологическому сопровождению бурения (геонавигации)  горизонтальных скважин при эксплуатационном бурении  на производственных объектах ОАО "СН-МНГ" на период с «01» января по «31» декабря 2016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</si>
</sst>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&quot;р.&quot;_-;\-* #,##0&quot;р.&quot;_-;_-* &quot;-&quot;&quot;р.&quot;_-;_-@_-"/>
    <numFmt numFmtId="41" formatCode="_-* #,##0_р_._-;\-* #,##0_р_._-;_-* &quot;-&quot;_р_._-;_-@_-"/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1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1"/>
      <name val="Calibri"/>
      <family val="2"/>
      <scheme val="minor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8" fillId="0" borderId="0"/>
    <xf numFmtId="43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" fontId="1" fillId="0" borderId="0">
      <alignment vertical="center"/>
    </xf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7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7" fillId="0" borderId="4" xfId="1" applyFont="1" applyFill="1" applyBorder="1" applyProtection="1"/>
    <xf numFmtId="0" fontId="7" fillId="0" borderId="3" xfId="1" applyFont="1" applyFill="1" applyBorder="1" applyProtection="1"/>
    <xf numFmtId="0" fontId="3" fillId="0" borderId="0" xfId="0" applyFont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/>
    </xf>
    <xf numFmtId="0" fontId="7" fillId="0" borderId="4" xfId="1" applyFont="1" applyFill="1" applyBorder="1" applyAlignment="1" applyProtection="1">
      <alignment horizontal="center"/>
    </xf>
    <xf numFmtId="0" fontId="5" fillId="0" borderId="12" xfId="1" applyFont="1" applyFill="1" applyBorder="1" applyProtection="1"/>
    <xf numFmtId="1" fontId="5" fillId="0" borderId="13" xfId="1" applyNumberFormat="1" applyFont="1" applyFill="1" applyBorder="1" applyAlignment="1" applyProtection="1">
      <alignment horizontal="center" vertical="center"/>
    </xf>
    <xf numFmtId="49" fontId="7" fillId="0" borderId="11" xfId="1" applyNumberFormat="1" applyFont="1" applyFill="1" applyBorder="1" applyAlignment="1" applyProtection="1">
      <alignment horizontal="center"/>
    </xf>
    <xf numFmtId="0" fontId="10" fillId="0" borderId="0" xfId="0" applyFont="1"/>
    <xf numFmtId="0" fontId="10" fillId="0" borderId="0" xfId="0" applyFont="1" applyFill="1"/>
    <xf numFmtId="1" fontId="6" fillId="2" borderId="3" xfId="0" applyNumberFormat="1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1" fontId="6" fillId="2" borderId="0" xfId="0" applyNumberFormat="1" applyFont="1" applyFill="1" applyBorder="1" applyAlignment="1">
      <alignment horizontal="center" vertical="center"/>
    </xf>
    <xf numFmtId="1" fontId="6" fillId="0" borderId="10" xfId="0" applyNumberFormat="1" applyFont="1" applyFill="1" applyBorder="1" applyAlignment="1">
      <alignment horizontal="center" vertical="center"/>
    </xf>
    <xf numFmtId="41" fontId="13" fillId="0" borderId="3" xfId="0" applyNumberFormat="1" applyFont="1" applyFill="1" applyBorder="1" applyProtection="1"/>
    <xf numFmtId="1" fontId="5" fillId="0" borderId="14" xfId="1" applyNumberFormat="1" applyFont="1" applyFill="1" applyBorder="1" applyAlignment="1" applyProtection="1">
      <alignment horizontal="center"/>
    </xf>
    <xf numFmtId="0" fontId="5" fillId="0" borderId="15" xfId="1" applyFont="1" applyFill="1" applyBorder="1" applyProtection="1"/>
    <xf numFmtId="1" fontId="5" fillId="0" borderId="15" xfId="1" applyNumberFormat="1" applyFont="1" applyFill="1" applyBorder="1" applyAlignment="1" applyProtection="1">
      <alignment horizontal="center" vertical="center"/>
    </xf>
    <xf numFmtId="1" fontId="5" fillId="0" borderId="16" xfId="1" applyNumberFormat="1" applyFont="1" applyFill="1" applyBorder="1" applyAlignment="1" applyProtection="1">
      <alignment horizontal="center" vertical="center"/>
    </xf>
    <xf numFmtId="49" fontId="7" fillId="0" borderId="5" xfId="1" applyNumberFormat="1" applyFont="1" applyFill="1" applyBorder="1" applyAlignment="1" applyProtection="1">
      <alignment horizontal="center"/>
    </xf>
    <xf numFmtId="0" fontId="7" fillId="0" borderId="6" xfId="1" applyFont="1" applyFill="1" applyBorder="1" applyProtection="1"/>
    <xf numFmtId="1" fontId="6" fillId="0" borderId="3" xfId="0" applyNumberFormat="1" applyFont="1" applyFill="1" applyBorder="1" applyAlignment="1">
      <alignment horizontal="center" vertical="center"/>
    </xf>
    <xf numFmtId="1" fontId="6" fillId="0" borderId="4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1" fontId="13" fillId="2" borderId="3" xfId="0" applyNumberFormat="1" applyFont="1" applyFill="1" applyBorder="1" applyAlignment="1">
      <alignment horizontal="center" vertical="center"/>
    </xf>
    <xf numFmtId="0" fontId="5" fillId="0" borderId="18" xfId="1" applyFont="1" applyFill="1" applyBorder="1" applyAlignment="1" applyProtection="1">
      <alignment horizontal="center"/>
    </xf>
    <xf numFmtId="0" fontId="5" fillId="0" borderId="19" xfId="0" applyFont="1" applyFill="1" applyBorder="1" applyAlignment="1">
      <alignment horizontal="center" vertical="center" wrapText="1"/>
    </xf>
    <xf numFmtId="1" fontId="5" fillId="0" borderId="21" xfId="1" applyNumberFormat="1" applyFont="1" applyFill="1" applyBorder="1" applyAlignment="1" applyProtection="1">
      <alignment horizontal="center" vertical="center"/>
    </xf>
    <xf numFmtId="0" fontId="10" fillId="0" borderId="0" xfId="0" applyFont="1" applyBorder="1" applyAlignment="1">
      <alignment vertical="center" wrapText="1"/>
    </xf>
    <xf numFmtId="0" fontId="5" fillId="0" borderId="17" xfId="1" applyFont="1" applyFill="1" applyBorder="1" applyAlignment="1" applyProtection="1">
      <alignment horizontal="center"/>
    </xf>
    <xf numFmtId="0" fontId="7" fillId="0" borderId="6" xfId="1" applyFont="1" applyFill="1" applyBorder="1" applyAlignment="1" applyProtection="1">
      <alignment horizontal="center"/>
    </xf>
    <xf numFmtId="1" fontId="6" fillId="0" borderId="20" xfId="0" applyNumberFormat="1" applyFont="1" applyFill="1" applyBorder="1" applyAlignment="1">
      <alignment horizontal="center" vertical="center"/>
    </xf>
    <xf numFmtId="1" fontId="5" fillId="0" borderId="22" xfId="1" applyNumberFormat="1" applyFont="1" applyFill="1" applyBorder="1" applyAlignment="1" applyProtection="1">
      <alignment horizontal="center" vertical="center"/>
    </xf>
    <xf numFmtId="1" fontId="6" fillId="0" borderId="19" xfId="0" applyNumberFormat="1" applyFont="1" applyFill="1" applyBorder="1" applyAlignment="1">
      <alignment horizontal="center" vertical="center"/>
    </xf>
    <xf numFmtId="1" fontId="6" fillId="0" borderId="23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1" fontId="6" fillId="2" borderId="10" xfId="0" applyNumberFormat="1" applyFont="1" applyFill="1" applyBorder="1" applyAlignment="1">
      <alignment horizontal="center" vertical="center"/>
    </xf>
    <xf numFmtId="41" fontId="13" fillId="0" borderId="10" xfId="0" applyNumberFormat="1" applyFont="1" applyFill="1" applyBorder="1" applyProtection="1"/>
    <xf numFmtId="1" fontId="5" fillId="0" borderId="14" xfId="1" applyNumberFormat="1" applyFont="1" applyFill="1" applyBorder="1" applyAlignment="1" applyProtection="1">
      <alignment horizontal="center" vertical="center"/>
    </xf>
    <xf numFmtId="0" fontId="6" fillId="0" borderId="11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49" fontId="7" fillId="0" borderId="24" xfId="1" applyNumberFormat="1" applyFont="1" applyFill="1" applyBorder="1" applyAlignment="1" applyProtection="1">
      <alignment horizontal="center"/>
    </xf>
    <xf numFmtId="0" fontId="5" fillId="0" borderId="1" xfId="1" applyFont="1" applyFill="1" applyBorder="1" applyProtection="1"/>
    <xf numFmtId="0" fontId="5" fillId="0" borderId="2" xfId="1" applyFont="1" applyFill="1" applyBorder="1" applyAlignment="1" applyProtection="1">
      <alignment horizont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25" xfId="1" applyFont="1" applyFill="1" applyBorder="1" applyAlignment="1" applyProtection="1">
      <alignment horizontal="center" vertical="center"/>
    </xf>
    <xf numFmtId="1" fontId="5" fillId="0" borderId="20" xfId="1" applyNumberFormat="1" applyFont="1" applyFill="1" applyBorder="1" applyAlignment="1" applyProtection="1">
      <alignment horizontal="center" vertical="center"/>
    </xf>
    <xf numFmtId="0" fontId="5" fillId="0" borderId="12" xfId="1" applyFont="1" applyFill="1" applyBorder="1" applyAlignment="1" applyProtection="1">
      <alignment horizontal="center" vertical="center"/>
    </xf>
    <xf numFmtId="1" fontId="5" fillId="0" borderId="18" xfId="1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/>
    <xf numFmtId="0" fontId="14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right" vertical="center"/>
    </xf>
    <xf numFmtId="1" fontId="6" fillId="2" borderId="9" xfId="0" applyNumberFormat="1" applyFont="1" applyFill="1" applyBorder="1" applyAlignment="1">
      <alignment horizontal="center" vertical="center"/>
    </xf>
    <xf numFmtId="41" fontId="13" fillId="0" borderId="9" xfId="0" applyNumberFormat="1" applyFont="1" applyFill="1" applyBorder="1" applyProtection="1"/>
    <xf numFmtId="1" fontId="6" fillId="0" borderId="9" xfId="0" applyNumberFormat="1" applyFont="1" applyFill="1" applyBorder="1" applyAlignment="1">
      <alignment horizontal="center" vertical="center"/>
    </xf>
    <xf numFmtId="0" fontId="5" fillId="0" borderId="24" xfId="1" applyFont="1" applyFill="1" applyBorder="1" applyAlignment="1" applyProtection="1">
      <alignment horizontal="center" vertical="center"/>
    </xf>
    <xf numFmtId="1" fontId="5" fillId="0" borderId="11" xfId="1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1" fillId="0" borderId="0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</cellXfs>
  <cellStyles count="9">
    <cellStyle name="Денежный [0] 2" xfId="4"/>
    <cellStyle name="Обычный" xfId="0" builtinId="0"/>
    <cellStyle name="Обычный 2" xfId="2"/>
    <cellStyle name="Обычный_Холм.баз.гтм " xfId="1"/>
    <cellStyle name="Процентный 2" xfId="5"/>
    <cellStyle name="Стиль 1" xfId="6"/>
    <cellStyle name="Тысячи [0]_ГТМкл" xfId="7"/>
    <cellStyle name="Тысячи_ГТМкл" xfId="8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view="pageBreakPreview" zoomScale="85" zoomScaleNormal="100" zoomScaleSheetLayoutView="85" workbookViewId="0">
      <selection activeCell="F18" sqref="F18"/>
    </sheetView>
  </sheetViews>
  <sheetFormatPr defaultRowHeight="15" x14ac:dyDescent="0.25"/>
  <cols>
    <col min="1" max="1" width="7.5703125" style="15" customWidth="1"/>
    <col min="2" max="2" width="26.42578125" style="15" customWidth="1"/>
    <col min="3" max="3" width="10.85546875" style="15" customWidth="1"/>
    <col min="4" max="4" width="9.28515625" style="15" customWidth="1"/>
    <col min="5" max="5" width="9.85546875" style="15" customWidth="1"/>
    <col min="6" max="7" width="9.140625" style="15" customWidth="1"/>
    <col min="8" max="8" width="9" style="15" customWidth="1"/>
    <col min="9" max="11" width="9.140625" style="15"/>
    <col min="12" max="15" width="9.85546875" style="15" customWidth="1"/>
    <col min="16" max="16" width="11.140625" style="15" customWidth="1"/>
    <col min="17" max="16384" width="9.140625" style="15"/>
  </cols>
  <sheetData>
    <row r="1" spans="1:17" ht="15.75" x14ac:dyDescent="0.25">
      <c r="I1" s="63"/>
      <c r="J1" s="60"/>
      <c r="K1" s="64" t="s">
        <v>79</v>
      </c>
      <c r="L1" s="64"/>
      <c r="M1" s="64"/>
      <c r="N1" s="64"/>
      <c r="O1" s="65"/>
      <c r="P1" s="66"/>
    </row>
    <row r="2" spans="1:17" ht="15.75" x14ac:dyDescent="0.25">
      <c r="I2" s="63"/>
      <c r="J2" s="60"/>
      <c r="K2" s="64" t="s">
        <v>77</v>
      </c>
      <c r="L2" s="64"/>
      <c r="M2" s="64"/>
      <c r="N2" s="64"/>
      <c r="O2" s="65"/>
      <c r="P2" s="66"/>
    </row>
    <row r="3" spans="1:17" ht="21" customHeight="1" x14ac:dyDescent="0.25">
      <c r="A3" s="76" t="s">
        <v>78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16"/>
    </row>
    <row r="4" spans="1:17" ht="27.75" customHeight="1" x14ac:dyDescent="0.25">
      <c r="A4" s="77" t="s">
        <v>80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16"/>
    </row>
    <row r="5" spans="1:17" ht="34.5" customHeight="1" thickBot="1" x14ac:dyDescent="0.3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16"/>
    </row>
    <row r="6" spans="1:17" ht="29.25" thickBot="1" x14ac:dyDescent="0.3">
      <c r="A6" s="6" t="s">
        <v>0</v>
      </c>
      <c r="B6" s="7" t="s">
        <v>1</v>
      </c>
      <c r="C6" s="7" t="s">
        <v>2</v>
      </c>
      <c r="D6" s="42" t="s">
        <v>3</v>
      </c>
      <c r="E6" s="8" t="s">
        <v>4</v>
      </c>
      <c r="F6" s="8" t="s">
        <v>5</v>
      </c>
      <c r="G6" s="8" t="s">
        <v>6</v>
      </c>
      <c r="H6" s="8" t="s">
        <v>7</v>
      </c>
      <c r="I6" s="8" t="s">
        <v>8</v>
      </c>
      <c r="J6" s="8" t="s">
        <v>63</v>
      </c>
      <c r="K6" s="8" t="s">
        <v>64</v>
      </c>
      <c r="L6" s="8" t="s">
        <v>65</v>
      </c>
      <c r="M6" s="8" t="s">
        <v>66</v>
      </c>
      <c r="N6" s="8" t="s">
        <v>67</v>
      </c>
      <c r="O6" s="9" t="s">
        <v>68</v>
      </c>
      <c r="P6" s="33">
        <v>2016</v>
      </c>
      <c r="Q6" s="16"/>
    </row>
    <row r="7" spans="1:17" ht="15.75" thickBot="1" x14ac:dyDescent="0.3">
      <c r="A7" s="46">
        <v>1</v>
      </c>
      <c r="B7" s="47">
        <f t="shared" ref="B7" si="0">A7+1</f>
        <v>2</v>
      </c>
      <c r="C7" s="47">
        <v>3</v>
      </c>
      <c r="D7" s="46">
        <v>5</v>
      </c>
      <c r="E7" s="47">
        <v>6</v>
      </c>
      <c r="F7" s="48">
        <v>7</v>
      </c>
      <c r="G7" s="47">
        <v>8</v>
      </c>
      <c r="H7" s="48">
        <v>9</v>
      </c>
      <c r="I7" s="48">
        <v>10</v>
      </c>
      <c r="J7" s="47">
        <v>11</v>
      </c>
      <c r="K7" s="48">
        <v>12</v>
      </c>
      <c r="L7" s="47">
        <v>13</v>
      </c>
      <c r="M7" s="47">
        <v>14</v>
      </c>
      <c r="N7" s="48">
        <v>15</v>
      </c>
      <c r="O7" s="49">
        <v>16</v>
      </c>
      <c r="P7" s="50">
        <v>17</v>
      </c>
      <c r="Q7" s="16"/>
    </row>
    <row r="8" spans="1:17" x14ac:dyDescent="0.25">
      <c r="A8" s="10" t="s">
        <v>9</v>
      </c>
      <c r="B8" s="3" t="s">
        <v>10</v>
      </c>
      <c r="C8" s="11" t="s">
        <v>11</v>
      </c>
      <c r="D8" s="67" t="s">
        <v>69</v>
      </c>
      <c r="E8" s="18" t="s">
        <v>69</v>
      </c>
      <c r="F8" s="18" t="s">
        <v>69</v>
      </c>
      <c r="G8" s="17" t="s">
        <v>69</v>
      </c>
      <c r="H8" s="19" t="s">
        <v>69</v>
      </c>
      <c r="I8" s="17" t="s">
        <v>69</v>
      </c>
      <c r="J8" s="17" t="s">
        <v>69</v>
      </c>
      <c r="K8" s="17" t="s">
        <v>69</v>
      </c>
      <c r="L8" s="17" t="s">
        <v>69</v>
      </c>
      <c r="M8" s="17" t="s">
        <v>69</v>
      </c>
      <c r="N8" s="17" t="s">
        <v>69</v>
      </c>
      <c r="O8" s="43" t="s">
        <v>69</v>
      </c>
      <c r="P8" s="38">
        <f>SUM(D8:O8)</f>
        <v>0</v>
      </c>
      <c r="Q8" s="16"/>
    </row>
    <row r="9" spans="1:17" x14ac:dyDescent="0.25">
      <c r="A9" s="10" t="s">
        <v>12</v>
      </c>
      <c r="B9" s="3" t="s">
        <v>13</v>
      </c>
      <c r="C9" s="11" t="s">
        <v>11</v>
      </c>
      <c r="D9" s="68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44">
        <v>0</v>
      </c>
      <c r="P9" s="38">
        <f t="shared" ref="P9:P24" si="1">SUM(D9:O9)</f>
        <v>0</v>
      </c>
      <c r="Q9" s="16"/>
    </row>
    <row r="10" spans="1:17" x14ac:dyDescent="0.25">
      <c r="A10" s="10" t="s">
        <v>14</v>
      </c>
      <c r="B10" s="3" t="s">
        <v>15</v>
      </c>
      <c r="C10" s="11" t="s">
        <v>11</v>
      </c>
      <c r="D10" s="68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44">
        <v>0</v>
      </c>
      <c r="P10" s="38">
        <f t="shared" si="1"/>
        <v>0</v>
      </c>
      <c r="Q10" s="16"/>
    </row>
    <row r="11" spans="1:17" x14ac:dyDescent="0.25">
      <c r="A11" s="10" t="s">
        <v>16</v>
      </c>
      <c r="B11" s="3" t="s">
        <v>17</v>
      </c>
      <c r="C11" s="11" t="s">
        <v>11</v>
      </c>
      <c r="D11" s="67" t="s">
        <v>69</v>
      </c>
      <c r="E11" s="18" t="s">
        <v>69</v>
      </c>
      <c r="F11" s="18" t="s">
        <v>69</v>
      </c>
      <c r="G11" s="17" t="s">
        <v>69</v>
      </c>
      <c r="H11" s="19" t="s">
        <v>69</v>
      </c>
      <c r="I11" s="17" t="s">
        <v>69</v>
      </c>
      <c r="J11" s="17" t="s">
        <v>69</v>
      </c>
      <c r="K11" s="17" t="s">
        <v>69</v>
      </c>
      <c r="L11" s="17" t="s">
        <v>69</v>
      </c>
      <c r="M11" s="17" t="s">
        <v>69</v>
      </c>
      <c r="N11" s="17" t="s">
        <v>69</v>
      </c>
      <c r="O11" s="43" t="s">
        <v>69</v>
      </c>
      <c r="P11" s="38">
        <f t="shared" si="1"/>
        <v>0</v>
      </c>
      <c r="Q11" s="16"/>
    </row>
    <row r="12" spans="1:17" x14ac:dyDescent="0.25">
      <c r="A12" s="10" t="s">
        <v>18</v>
      </c>
      <c r="B12" s="3" t="s">
        <v>19</v>
      </c>
      <c r="C12" s="11" t="s">
        <v>11</v>
      </c>
      <c r="D12" s="67" t="s">
        <v>69</v>
      </c>
      <c r="E12" s="18" t="s">
        <v>69</v>
      </c>
      <c r="F12" s="18" t="s">
        <v>69</v>
      </c>
      <c r="G12" s="17" t="s">
        <v>69</v>
      </c>
      <c r="H12" s="19" t="s">
        <v>69</v>
      </c>
      <c r="I12" s="17" t="s">
        <v>69</v>
      </c>
      <c r="J12" s="17" t="s">
        <v>69</v>
      </c>
      <c r="K12" s="17" t="s">
        <v>69</v>
      </c>
      <c r="L12" s="17" t="s">
        <v>69</v>
      </c>
      <c r="M12" s="17" t="s">
        <v>69</v>
      </c>
      <c r="N12" s="17" t="s">
        <v>69</v>
      </c>
      <c r="O12" s="43" t="s">
        <v>69</v>
      </c>
      <c r="P12" s="38">
        <f t="shared" si="1"/>
        <v>0</v>
      </c>
      <c r="Q12" s="16"/>
    </row>
    <row r="13" spans="1:17" s="16" customFormat="1" x14ac:dyDescent="0.25">
      <c r="A13" s="10" t="s">
        <v>20</v>
      </c>
      <c r="B13" s="3" t="s">
        <v>21</v>
      </c>
      <c r="C13" s="11" t="s">
        <v>11</v>
      </c>
      <c r="D13" s="67" t="s">
        <v>69</v>
      </c>
      <c r="E13" s="18" t="s">
        <v>69</v>
      </c>
      <c r="F13" s="18" t="s">
        <v>69</v>
      </c>
      <c r="G13" s="17" t="s">
        <v>69</v>
      </c>
      <c r="H13" s="19" t="s">
        <v>69</v>
      </c>
      <c r="I13" s="17" t="s">
        <v>69</v>
      </c>
      <c r="J13" s="17" t="s">
        <v>69</v>
      </c>
      <c r="K13" s="17" t="s">
        <v>69</v>
      </c>
      <c r="L13" s="17" t="s">
        <v>69</v>
      </c>
      <c r="M13" s="17" t="s">
        <v>69</v>
      </c>
      <c r="N13" s="17" t="s">
        <v>69</v>
      </c>
      <c r="O13" s="43" t="s">
        <v>69</v>
      </c>
      <c r="P13" s="38">
        <f t="shared" si="1"/>
        <v>0</v>
      </c>
    </row>
    <row r="14" spans="1:17" s="16" customFormat="1" x14ac:dyDescent="0.25">
      <c r="A14" s="10" t="s">
        <v>22</v>
      </c>
      <c r="B14" s="3" t="s">
        <v>23</v>
      </c>
      <c r="C14" s="11" t="s">
        <v>11</v>
      </c>
      <c r="D14" s="68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44">
        <v>0</v>
      </c>
      <c r="P14" s="38">
        <f t="shared" si="1"/>
        <v>0</v>
      </c>
    </row>
    <row r="15" spans="1:17" s="16" customFormat="1" x14ac:dyDescent="0.25">
      <c r="A15" s="10" t="s">
        <v>24</v>
      </c>
      <c r="B15" s="3" t="s">
        <v>25</v>
      </c>
      <c r="C15" s="11" t="s">
        <v>11</v>
      </c>
      <c r="D15" s="68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44">
        <v>0</v>
      </c>
      <c r="P15" s="38">
        <f t="shared" si="1"/>
        <v>0</v>
      </c>
    </row>
    <row r="16" spans="1:17" s="16" customFormat="1" x14ac:dyDescent="0.25">
      <c r="A16" s="10" t="s">
        <v>26</v>
      </c>
      <c r="B16" s="3" t="s">
        <v>27</v>
      </c>
      <c r="C16" s="11" t="s">
        <v>11</v>
      </c>
      <c r="D16" s="68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1</v>
      </c>
      <c r="M16" s="21">
        <v>1</v>
      </c>
      <c r="N16" s="21">
        <v>1</v>
      </c>
      <c r="O16" s="44">
        <v>1</v>
      </c>
      <c r="P16" s="38">
        <f t="shared" si="1"/>
        <v>4</v>
      </c>
    </row>
    <row r="17" spans="1:17" s="16" customFormat="1" x14ac:dyDescent="0.25">
      <c r="A17" s="10" t="s">
        <v>28</v>
      </c>
      <c r="B17" s="3" t="s">
        <v>29</v>
      </c>
      <c r="C17" s="11" t="s">
        <v>11</v>
      </c>
      <c r="D17" s="68">
        <v>1</v>
      </c>
      <c r="E17" s="21">
        <v>0</v>
      </c>
      <c r="F17" s="21">
        <v>1</v>
      </c>
      <c r="G17" s="21">
        <v>1</v>
      </c>
      <c r="H17" s="21">
        <v>1</v>
      </c>
      <c r="I17" s="21">
        <v>0</v>
      </c>
      <c r="J17" s="21">
        <v>1</v>
      </c>
      <c r="K17" s="21">
        <v>1</v>
      </c>
      <c r="L17" s="21">
        <v>0</v>
      </c>
      <c r="M17" s="21">
        <v>1</v>
      </c>
      <c r="N17" s="21">
        <v>0</v>
      </c>
      <c r="O17" s="44">
        <v>0</v>
      </c>
      <c r="P17" s="38">
        <f t="shared" si="1"/>
        <v>7</v>
      </c>
    </row>
    <row r="18" spans="1:17" s="16" customFormat="1" x14ac:dyDescent="0.25">
      <c r="A18" s="10" t="s">
        <v>30</v>
      </c>
      <c r="B18" s="3" t="s">
        <v>31</v>
      </c>
      <c r="C18" s="11" t="s">
        <v>11</v>
      </c>
      <c r="D18" s="68">
        <v>1</v>
      </c>
      <c r="E18" s="21">
        <v>1</v>
      </c>
      <c r="F18" s="21">
        <v>0</v>
      </c>
      <c r="G18" s="21">
        <v>1</v>
      </c>
      <c r="H18" s="21">
        <v>0</v>
      </c>
      <c r="I18" s="21">
        <v>1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44">
        <v>0</v>
      </c>
      <c r="P18" s="38">
        <f t="shared" si="1"/>
        <v>4</v>
      </c>
    </row>
    <row r="19" spans="1:17" s="16" customFormat="1" x14ac:dyDescent="0.25">
      <c r="A19" s="10" t="s">
        <v>32</v>
      </c>
      <c r="B19" s="3" t="s">
        <v>33</v>
      </c>
      <c r="C19" s="11" t="s">
        <v>11</v>
      </c>
      <c r="D19" s="67" t="s">
        <v>69</v>
      </c>
      <c r="E19" s="18" t="s">
        <v>69</v>
      </c>
      <c r="F19" s="18" t="s">
        <v>69</v>
      </c>
      <c r="G19" s="17" t="s">
        <v>69</v>
      </c>
      <c r="H19" s="19" t="s">
        <v>69</v>
      </c>
      <c r="I19" s="17" t="s">
        <v>69</v>
      </c>
      <c r="J19" s="17" t="s">
        <v>69</v>
      </c>
      <c r="K19" s="17" t="s">
        <v>69</v>
      </c>
      <c r="L19" s="17" t="s">
        <v>69</v>
      </c>
      <c r="M19" s="17" t="s">
        <v>69</v>
      </c>
      <c r="N19" s="17" t="s">
        <v>69</v>
      </c>
      <c r="O19" s="43" t="s">
        <v>69</v>
      </c>
      <c r="P19" s="38">
        <f t="shared" si="1"/>
        <v>0</v>
      </c>
    </row>
    <row r="20" spans="1:17" s="16" customFormat="1" x14ac:dyDescent="0.25">
      <c r="A20" s="10" t="s">
        <v>34</v>
      </c>
      <c r="B20" s="3" t="s">
        <v>35</v>
      </c>
      <c r="C20" s="11" t="s">
        <v>11</v>
      </c>
      <c r="D20" s="68">
        <v>0</v>
      </c>
      <c r="E20" s="21">
        <v>1</v>
      </c>
      <c r="F20" s="21">
        <v>1</v>
      </c>
      <c r="G20" s="21">
        <v>2</v>
      </c>
      <c r="H20" s="21">
        <v>2</v>
      </c>
      <c r="I20" s="21">
        <v>2</v>
      </c>
      <c r="J20" s="21">
        <v>2</v>
      </c>
      <c r="K20" s="21">
        <v>0</v>
      </c>
      <c r="L20" s="21">
        <v>2</v>
      </c>
      <c r="M20" s="21">
        <v>1</v>
      </c>
      <c r="N20" s="21">
        <v>4</v>
      </c>
      <c r="O20" s="44">
        <v>4</v>
      </c>
      <c r="P20" s="38">
        <f t="shared" si="1"/>
        <v>21</v>
      </c>
    </row>
    <row r="21" spans="1:17" s="16" customFormat="1" x14ac:dyDescent="0.25">
      <c r="A21" s="10" t="s">
        <v>36</v>
      </c>
      <c r="B21" s="3" t="s">
        <v>37</v>
      </c>
      <c r="C21" s="11" t="s">
        <v>11</v>
      </c>
      <c r="D21" s="68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44">
        <v>0</v>
      </c>
      <c r="P21" s="38">
        <f t="shared" si="1"/>
        <v>0</v>
      </c>
    </row>
    <row r="22" spans="1:17" s="16" customFormat="1" x14ac:dyDescent="0.25">
      <c r="A22" s="10" t="s">
        <v>38</v>
      </c>
      <c r="B22" s="3" t="s">
        <v>39</v>
      </c>
      <c r="C22" s="11" t="s">
        <v>11</v>
      </c>
      <c r="D22" s="67" t="s">
        <v>69</v>
      </c>
      <c r="E22" s="18" t="s">
        <v>69</v>
      </c>
      <c r="F22" s="18" t="s">
        <v>69</v>
      </c>
      <c r="G22" s="17" t="s">
        <v>69</v>
      </c>
      <c r="H22" s="19" t="s">
        <v>69</v>
      </c>
      <c r="I22" s="17" t="s">
        <v>69</v>
      </c>
      <c r="J22" s="17" t="s">
        <v>69</v>
      </c>
      <c r="K22" s="17" t="s">
        <v>69</v>
      </c>
      <c r="L22" s="17" t="s">
        <v>69</v>
      </c>
      <c r="M22" s="17" t="s">
        <v>69</v>
      </c>
      <c r="N22" s="17" t="s">
        <v>69</v>
      </c>
      <c r="O22" s="43" t="s">
        <v>69</v>
      </c>
      <c r="P22" s="38">
        <f t="shared" si="1"/>
        <v>0</v>
      </c>
    </row>
    <row r="23" spans="1:17" s="16" customFormat="1" x14ac:dyDescent="0.25">
      <c r="A23" s="10" t="s">
        <v>40</v>
      </c>
      <c r="B23" s="3" t="s">
        <v>41</v>
      </c>
      <c r="C23" s="11" t="s">
        <v>11</v>
      </c>
      <c r="D23" s="68"/>
      <c r="E23" s="21"/>
      <c r="F23" s="21"/>
      <c r="G23" s="21">
        <v>1</v>
      </c>
      <c r="H23" s="21">
        <v>0</v>
      </c>
      <c r="I23" s="21"/>
      <c r="J23" s="21"/>
      <c r="K23" s="21"/>
      <c r="L23" s="21">
        <v>1</v>
      </c>
      <c r="M23" s="21">
        <v>1</v>
      </c>
      <c r="N23" s="21"/>
      <c r="O23" s="44">
        <v>1</v>
      </c>
      <c r="P23" s="38">
        <f t="shared" si="1"/>
        <v>4</v>
      </c>
    </row>
    <row r="24" spans="1:17" s="16" customFormat="1" x14ac:dyDescent="0.25">
      <c r="A24" s="10" t="s">
        <v>42</v>
      </c>
      <c r="B24" s="3" t="s">
        <v>43</v>
      </c>
      <c r="C24" s="11" t="s">
        <v>11</v>
      </c>
      <c r="D24" s="68">
        <v>1</v>
      </c>
      <c r="E24" s="21">
        <v>1</v>
      </c>
      <c r="F24" s="21">
        <v>0</v>
      </c>
      <c r="G24" s="21"/>
      <c r="H24" s="21">
        <v>0</v>
      </c>
      <c r="I24" s="21">
        <v>2</v>
      </c>
      <c r="J24" s="21">
        <v>1</v>
      </c>
      <c r="K24" s="21">
        <v>2</v>
      </c>
      <c r="L24" s="21">
        <v>1</v>
      </c>
      <c r="M24" s="21">
        <v>1</v>
      </c>
      <c r="N24" s="21">
        <v>1</v>
      </c>
      <c r="O24" s="44">
        <v>1</v>
      </c>
      <c r="P24" s="38">
        <f t="shared" si="1"/>
        <v>11</v>
      </c>
    </row>
    <row r="25" spans="1:17" x14ac:dyDescent="0.25">
      <c r="A25" s="10" t="s">
        <v>44</v>
      </c>
      <c r="B25" s="4" t="s">
        <v>45</v>
      </c>
      <c r="C25" s="11" t="s">
        <v>11</v>
      </c>
      <c r="D25" s="68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44">
        <v>0</v>
      </c>
      <c r="P25" s="38">
        <f>SUM(D25:O25)</f>
        <v>0</v>
      </c>
      <c r="Q25" s="16"/>
    </row>
    <row r="26" spans="1:17" ht="15.75" thickBot="1" x14ac:dyDescent="0.3">
      <c r="A26" s="22"/>
      <c r="B26" s="23" t="s">
        <v>46</v>
      </c>
      <c r="C26" s="36" t="s">
        <v>11</v>
      </c>
      <c r="D26" s="45">
        <f>SUM(D8:D25)</f>
        <v>3</v>
      </c>
      <c r="E26" s="24">
        <f t="shared" ref="E26:O26" si="2">SUM(E8:E25)</f>
        <v>3</v>
      </c>
      <c r="F26" s="24">
        <f t="shared" si="2"/>
        <v>2</v>
      </c>
      <c r="G26" s="24">
        <f t="shared" si="2"/>
        <v>5</v>
      </c>
      <c r="H26" s="24">
        <f t="shared" si="2"/>
        <v>3</v>
      </c>
      <c r="I26" s="24">
        <f t="shared" si="2"/>
        <v>5</v>
      </c>
      <c r="J26" s="24">
        <f>SUM(J8:J25)</f>
        <v>4</v>
      </c>
      <c r="K26" s="24">
        <f t="shared" si="2"/>
        <v>3</v>
      </c>
      <c r="L26" s="24">
        <f t="shared" si="2"/>
        <v>5</v>
      </c>
      <c r="M26" s="24">
        <f t="shared" si="2"/>
        <v>5</v>
      </c>
      <c r="N26" s="24">
        <f t="shared" si="2"/>
        <v>6</v>
      </c>
      <c r="O26" s="25">
        <f t="shared" si="2"/>
        <v>7</v>
      </c>
      <c r="P26" s="39">
        <f>SUM(P8:P25)</f>
        <v>51</v>
      </c>
      <c r="Q26" s="16"/>
    </row>
    <row r="27" spans="1:17" x14ac:dyDescent="0.25">
      <c r="A27" s="26" t="s">
        <v>9</v>
      </c>
      <c r="B27" s="27" t="s">
        <v>47</v>
      </c>
      <c r="C27" s="37" t="s">
        <v>11</v>
      </c>
      <c r="D27" s="67" t="s">
        <v>69</v>
      </c>
      <c r="E27" s="18" t="s">
        <v>69</v>
      </c>
      <c r="F27" s="18" t="s">
        <v>69</v>
      </c>
      <c r="G27" s="17" t="s">
        <v>69</v>
      </c>
      <c r="H27" s="19" t="s">
        <v>69</v>
      </c>
      <c r="I27" s="17" t="s">
        <v>69</v>
      </c>
      <c r="J27" s="17" t="s">
        <v>69</v>
      </c>
      <c r="K27" s="17" t="s">
        <v>69</v>
      </c>
      <c r="L27" s="17" t="s">
        <v>69</v>
      </c>
      <c r="M27" s="17" t="s">
        <v>69</v>
      </c>
      <c r="N27" s="17" t="s">
        <v>69</v>
      </c>
      <c r="O27" s="43" t="s">
        <v>69</v>
      </c>
      <c r="P27" s="40">
        <f>SUM(D27:O27)</f>
        <v>0</v>
      </c>
      <c r="Q27" s="16"/>
    </row>
    <row r="28" spans="1:17" x14ac:dyDescent="0.25">
      <c r="A28" s="10" t="s">
        <v>12</v>
      </c>
      <c r="B28" s="3" t="s">
        <v>48</v>
      </c>
      <c r="C28" s="11" t="s">
        <v>11</v>
      </c>
      <c r="D28" s="67" t="s">
        <v>69</v>
      </c>
      <c r="E28" s="18" t="s">
        <v>69</v>
      </c>
      <c r="F28" s="18">
        <v>2</v>
      </c>
      <c r="G28" s="17" t="s">
        <v>69</v>
      </c>
      <c r="H28" s="19">
        <v>2</v>
      </c>
      <c r="I28" s="17" t="s">
        <v>69</v>
      </c>
      <c r="J28" s="17">
        <v>1</v>
      </c>
      <c r="K28" s="31">
        <v>1</v>
      </c>
      <c r="L28" s="31">
        <v>1</v>
      </c>
      <c r="M28" s="31">
        <v>2</v>
      </c>
      <c r="N28" s="31">
        <v>1</v>
      </c>
      <c r="O28" s="43" t="s">
        <v>69</v>
      </c>
      <c r="P28" s="38">
        <f t="shared" ref="P28:P39" si="3">SUM(D28:O28)</f>
        <v>10</v>
      </c>
      <c r="Q28" s="16"/>
    </row>
    <row r="29" spans="1:17" x14ac:dyDescent="0.25">
      <c r="A29" s="10" t="s">
        <v>14</v>
      </c>
      <c r="B29" s="3" t="s">
        <v>49</v>
      </c>
      <c r="C29" s="11" t="s">
        <v>11</v>
      </c>
      <c r="D29" s="69" t="s">
        <v>69</v>
      </c>
      <c r="E29" s="29" t="s">
        <v>69</v>
      </c>
      <c r="F29" s="29" t="s">
        <v>69</v>
      </c>
      <c r="G29" s="28" t="s">
        <v>69</v>
      </c>
      <c r="H29" s="30" t="s">
        <v>69</v>
      </c>
      <c r="I29" s="28" t="s">
        <v>69</v>
      </c>
      <c r="J29" s="28" t="s">
        <v>69</v>
      </c>
      <c r="K29" s="28" t="s">
        <v>69</v>
      </c>
      <c r="L29" s="28" t="s">
        <v>69</v>
      </c>
      <c r="M29" s="28" t="s">
        <v>69</v>
      </c>
      <c r="N29" s="28" t="s">
        <v>69</v>
      </c>
      <c r="O29" s="20" t="s">
        <v>69</v>
      </c>
      <c r="P29" s="38">
        <f t="shared" si="3"/>
        <v>0</v>
      </c>
      <c r="Q29" s="16"/>
    </row>
    <row r="30" spans="1:17" x14ac:dyDescent="0.25">
      <c r="A30" s="10" t="s">
        <v>16</v>
      </c>
      <c r="B30" s="3" t="s">
        <v>50</v>
      </c>
      <c r="C30" s="11" t="s">
        <v>11</v>
      </c>
      <c r="D30" s="69" t="s">
        <v>69</v>
      </c>
      <c r="E30" s="29" t="s">
        <v>69</v>
      </c>
      <c r="F30" s="29" t="s">
        <v>69</v>
      </c>
      <c r="G30" s="28" t="s">
        <v>69</v>
      </c>
      <c r="H30" s="30" t="s">
        <v>69</v>
      </c>
      <c r="I30" s="28" t="s">
        <v>69</v>
      </c>
      <c r="J30" s="28" t="s">
        <v>69</v>
      </c>
      <c r="K30" s="28" t="s">
        <v>69</v>
      </c>
      <c r="L30" s="28" t="s">
        <v>69</v>
      </c>
      <c r="M30" s="28" t="s">
        <v>69</v>
      </c>
      <c r="N30" s="28" t="s">
        <v>69</v>
      </c>
      <c r="O30" s="20" t="s">
        <v>69</v>
      </c>
      <c r="P30" s="38">
        <f t="shared" si="3"/>
        <v>0</v>
      </c>
      <c r="Q30" s="16"/>
    </row>
    <row r="31" spans="1:17" x14ac:dyDescent="0.25">
      <c r="A31" s="10" t="s">
        <v>18</v>
      </c>
      <c r="B31" s="3" t="s">
        <v>51</v>
      </c>
      <c r="C31" s="11" t="s">
        <v>11</v>
      </c>
      <c r="D31" s="69" t="s">
        <v>69</v>
      </c>
      <c r="E31" s="29" t="s">
        <v>69</v>
      </c>
      <c r="F31" s="29" t="s">
        <v>69</v>
      </c>
      <c r="G31" s="28" t="s">
        <v>69</v>
      </c>
      <c r="H31" s="30" t="s">
        <v>69</v>
      </c>
      <c r="I31" s="28" t="s">
        <v>69</v>
      </c>
      <c r="J31" s="28" t="s">
        <v>69</v>
      </c>
      <c r="K31" s="28" t="s">
        <v>69</v>
      </c>
      <c r="L31" s="28" t="s">
        <v>69</v>
      </c>
      <c r="M31" s="28" t="s">
        <v>69</v>
      </c>
      <c r="N31" s="28" t="s">
        <v>69</v>
      </c>
      <c r="O31" s="20" t="s">
        <v>69</v>
      </c>
      <c r="P31" s="38">
        <f t="shared" si="3"/>
        <v>0</v>
      </c>
      <c r="Q31" s="16"/>
    </row>
    <row r="32" spans="1:17" x14ac:dyDescent="0.25">
      <c r="A32" s="10" t="s">
        <v>20</v>
      </c>
      <c r="B32" s="3" t="s">
        <v>52</v>
      </c>
      <c r="C32" s="11" t="s">
        <v>11</v>
      </c>
      <c r="D32" s="69" t="s">
        <v>69</v>
      </c>
      <c r="E32" s="29" t="s">
        <v>69</v>
      </c>
      <c r="F32" s="29" t="s">
        <v>69</v>
      </c>
      <c r="G32" s="28" t="s">
        <v>69</v>
      </c>
      <c r="H32" s="30" t="s">
        <v>69</v>
      </c>
      <c r="I32" s="28" t="s">
        <v>69</v>
      </c>
      <c r="J32" s="28" t="s">
        <v>69</v>
      </c>
      <c r="K32" s="28" t="s">
        <v>69</v>
      </c>
      <c r="L32" s="28" t="s">
        <v>69</v>
      </c>
      <c r="M32" s="28" t="s">
        <v>69</v>
      </c>
      <c r="N32" s="28" t="s">
        <v>69</v>
      </c>
      <c r="O32" s="20" t="s">
        <v>69</v>
      </c>
      <c r="P32" s="38">
        <f t="shared" si="3"/>
        <v>0</v>
      </c>
      <c r="Q32" s="16"/>
    </row>
    <row r="33" spans="1:20" x14ac:dyDescent="0.25">
      <c r="A33" s="10" t="s">
        <v>22</v>
      </c>
      <c r="B33" s="3" t="s">
        <v>53</v>
      </c>
      <c r="C33" s="11" t="s">
        <v>11</v>
      </c>
      <c r="D33" s="69" t="s">
        <v>69</v>
      </c>
      <c r="E33" s="29" t="s">
        <v>69</v>
      </c>
      <c r="F33" s="29" t="s">
        <v>69</v>
      </c>
      <c r="G33" s="28" t="s">
        <v>69</v>
      </c>
      <c r="H33" s="30" t="s">
        <v>69</v>
      </c>
      <c r="I33" s="28" t="s">
        <v>69</v>
      </c>
      <c r="J33" s="28" t="s">
        <v>69</v>
      </c>
      <c r="K33" s="28" t="s">
        <v>69</v>
      </c>
      <c r="L33" s="28" t="s">
        <v>69</v>
      </c>
      <c r="M33" s="28" t="s">
        <v>69</v>
      </c>
      <c r="N33" s="28" t="s">
        <v>69</v>
      </c>
      <c r="O33" s="20" t="s">
        <v>69</v>
      </c>
      <c r="P33" s="38">
        <f t="shared" si="3"/>
        <v>0</v>
      </c>
      <c r="Q33" s="16"/>
    </row>
    <row r="34" spans="1:20" x14ac:dyDescent="0.25">
      <c r="A34" s="10" t="s">
        <v>24</v>
      </c>
      <c r="B34" s="3" t="s">
        <v>54</v>
      </c>
      <c r="C34" s="11" t="s">
        <v>11</v>
      </c>
      <c r="D34" s="69" t="s">
        <v>69</v>
      </c>
      <c r="E34" s="29" t="s">
        <v>69</v>
      </c>
      <c r="F34" s="29" t="s">
        <v>69</v>
      </c>
      <c r="G34" s="28" t="s">
        <v>69</v>
      </c>
      <c r="H34" s="30" t="s">
        <v>69</v>
      </c>
      <c r="I34" s="28" t="s">
        <v>69</v>
      </c>
      <c r="J34" s="28" t="s">
        <v>69</v>
      </c>
      <c r="K34" s="28" t="s">
        <v>69</v>
      </c>
      <c r="L34" s="28" t="s">
        <v>69</v>
      </c>
      <c r="M34" s="28" t="s">
        <v>69</v>
      </c>
      <c r="N34" s="28" t="s">
        <v>69</v>
      </c>
      <c r="O34" s="20" t="s">
        <v>69</v>
      </c>
      <c r="P34" s="38">
        <f t="shared" si="3"/>
        <v>0</v>
      </c>
      <c r="Q34" s="16"/>
    </row>
    <row r="35" spans="1:20" x14ac:dyDescent="0.25">
      <c r="A35" s="10" t="s">
        <v>26</v>
      </c>
      <c r="B35" s="3" t="s">
        <v>55</v>
      </c>
      <c r="C35" s="11" t="s">
        <v>11</v>
      </c>
      <c r="D35" s="68">
        <v>1</v>
      </c>
      <c r="E35" s="21">
        <v>0</v>
      </c>
      <c r="F35" s="21">
        <v>0</v>
      </c>
      <c r="G35" s="21">
        <v>0</v>
      </c>
      <c r="H35" s="21">
        <v>2</v>
      </c>
      <c r="I35" s="21">
        <v>2</v>
      </c>
      <c r="J35" s="21">
        <v>0</v>
      </c>
      <c r="K35" s="21">
        <v>2</v>
      </c>
      <c r="L35" s="21">
        <v>0</v>
      </c>
      <c r="M35" s="21">
        <v>2</v>
      </c>
      <c r="N35" s="21">
        <v>0</v>
      </c>
      <c r="O35" s="44">
        <v>0</v>
      </c>
      <c r="P35" s="38">
        <f t="shared" si="3"/>
        <v>9</v>
      </c>
      <c r="Q35" s="16"/>
    </row>
    <row r="36" spans="1:20" x14ac:dyDescent="0.25">
      <c r="A36" s="10" t="s">
        <v>28</v>
      </c>
      <c r="B36" s="3" t="s">
        <v>56</v>
      </c>
      <c r="C36" s="11" t="s">
        <v>11</v>
      </c>
      <c r="D36" s="69" t="s">
        <v>69</v>
      </c>
      <c r="E36" s="29" t="s">
        <v>69</v>
      </c>
      <c r="F36" s="29" t="s">
        <v>69</v>
      </c>
      <c r="G36" s="28" t="s">
        <v>69</v>
      </c>
      <c r="H36" s="30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 t="s">
        <v>69</v>
      </c>
      <c r="N36" s="28" t="s">
        <v>69</v>
      </c>
      <c r="O36" s="20" t="s">
        <v>69</v>
      </c>
      <c r="P36" s="38">
        <f t="shared" si="3"/>
        <v>0</v>
      </c>
      <c r="Q36" s="16"/>
    </row>
    <row r="37" spans="1:20" x14ac:dyDescent="0.25">
      <c r="A37" s="10" t="s">
        <v>30</v>
      </c>
      <c r="B37" s="3" t="s">
        <v>57</v>
      </c>
      <c r="C37" s="11" t="s">
        <v>11</v>
      </c>
      <c r="D37" s="67" t="s">
        <v>69</v>
      </c>
      <c r="E37" s="18" t="s">
        <v>69</v>
      </c>
      <c r="F37" s="18" t="s">
        <v>69</v>
      </c>
      <c r="G37" s="17" t="s">
        <v>69</v>
      </c>
      <c r="H37" s="19" t="s">
        <v>69</v>
      </c>
      <c r="I37" s="17" t="s">
        <v>69</v>
      </c>
      <c r="J37" s="17" t="s">
        <v>69</v>
      </c>
      <c r="K37" s="17" t="s">
        <v>69</v>
      </c>
      <c r="L37" s="17" t="s">
        <v>69</v>
      </c>
      <c r="M37" s="17" t="s">
        <v>69</v>
      </c>
      <c r="N37" s="17" t="s">
        <v>69</v>
      </c>
      <c r="O37" s="43" t="s">
        <v>69</v>
      </c>
      <c r="P37" s="38">
        <f>SUM(D37:O37)</f>
        <v>0</v>
      </c>
      <c r="Q37" s="16"/>
    </row>
    <row r="38" spans="1:20" x14ac:dyDescent="0.25">
      <c r="A38" s="10" t="s">
        <v>32</v>
      </c>
      <c r="B38" s="3" t="s">
        <v>58</v>
      </c>
      <c r="C38" s="11" t="s">
        <v>11</v>
      </c>
      <c r="D38" s="69" t="s">
        <v>69</v>
      </c>
      <c r="E38" s="29" t="s">
        <v>69</v>
      </c>
      <c r="F38" s="29" t="s">
        <v>69</v>
      </c>
      <c r="G38" s="28" t="s">
        <v>69</v>
      </c>
      <c r="H38" s="30" t="s">
        <v>69</v>
      </c>
      <c r="I38" s="28" t="s">
        <v>69</v>
      </c>
      <c r="J38" s="28" t="s">
        <v>69</v>
      </c>
      <c r="K38" s="28" t="s">
        <v>69</v>
      </c>
      <c r="L38" s="28" t="s">
        <v>69</v>
      </c>
      <c r="M38" s="28" t="s">
        <v>69</v>
      </c>
      <c r="N38" s="28" t="s">
        <v>69</v>
      </c>
      <c r="O38" s="20" t="s">
        <v>69</v>
      </c>
      <c r="P38" s="38">
        <f t="shared" si="3"/>
        <v>0</v>
      </c>
      <c r="Q38" s="16"/>
    </row>
    <row r="39" spans="1:20" x14ac:dyDescent="0.25">
      <c r="A39" s="10" t="s">
        <v>34</v>
      </c>
      <c r="B39" s="3" t="s">
        <v>59</v>
      </c>
      <c r="C39" s="11" t="s">
        <v>11</v>
      </c>
      <c r="D39" s="69" t="s">
        <v>69</v>
      </c>
      <c r="E39" s="29" t="s">
        <v>69</v>
      </c>
      <c r="F39" s="29" t="s">
        <v>69</v>
      </c>
      <c r="G39" s="28" t="s">
        <v>69</v>
      </c>
      <c r="H39" s="30" t="s">
        <v>69</v>
      </c>
      <c r="I39" s="28" t="s">
        <v>69</v>
      </c>
      <c r="J39" s="28" t="s">
        <v>69</v>
      </c>
      <c r="K39" s="28" t="s">
        <v>69</v>
      </c>
      <c r="L39" s="28" t="s">
        <v>69</v>
      </c>
      <c r="M39" s="28" t="s">
        <v>69</v>
      </c>
      <c r="N39" s="28" t="s">
        <v>69</v>
      </c>
      <c r="O39" s="20" t="s">
        <v>69</v>
      </c>
      <c r="P39" s="38">
        <f t="shared" si="3"/>
        <v>0</v>
      </c>
      <c r="Q39" s="16"/>
    </row>
    <row r="40" spans="1:20" x14ac:dyDescent="0.25">
      <c r="A40" s="10" t="s">
        <v>36</v>
      </c>
      <c r="B40" s="3" t="s">
        <v>60</v>
      </c>
      <c r="C40" s="11" t="s">
        <v>11</v>
      </c>
      <c r="D40" s="69" t="s">
        <v>69</v>
      </c>
      <c r="E40" s="29" t="s">
        <v>69</v>
      </c>
      <c r="F40" s="29" t="s">
        <v>69</v>
      </c>
      <c r="G40" s="28" t="s">
        <v>69</v>
      </c>
      <c r="H40" s="30" t="s">
        <v>69</v>
      </c>
      <c r="I40" s="28" t="s">
        <v>69</v>
      </c>
      <c r="J40" s="28" t="s">
        <v>69</v>
      </c>
      <c r="K40" s="28" t="s">
        <v>69</v>
      </c>
      <c r="L40" s="28" t="s">
        <v>69</v>
      </c>
      <c r="M40" s="28" t="s">
        <v>69</v>
      </c>
      <c r="N40" s="28" t="s">
        <v>69</v>
      </c>
      <c r="O40" s="20" t="s">
        <v>69</v>
      </c>
      <c r="P40" s="41">
        <f>SUM(D40:O40)</f>
        <v>0</v>
      </c>
      <c r="Q40" s="16"/>
    </row>
    <row r="41" spans="1:20" ht="15.75" thickBot="1" x14ac:dyDescent="0.3">
      <c r="A41" s="51"/>
      <c r="B41" s="52" t="s">
        <v>61</v>
      </c>
      <c r="C41" s="53" t="s">
        <v>11</v>
      </c>
      <c r="D41" s="70">
        <f>SUM(D27:D40)</f>
        <v>1</v>
      </c>
      <c r="E41" s="54">
        <f t="shared" ref="E41:O41" si="4">SUM(E27:E40)</f>
        <v>0</v>
      </c>
      <c r="F41" s="54">
        <f t="shared" si="4"/>
        <v>2</v>
      </c>
      <c r="G41" s="54">
        <f t="shared" si="4"/>
        <v>0</v>
      </c>
      <c r="H41" s="54">
        <f t="shared" si="4"/>
        <v>4</v>
      </c>
      <c r="I41" s="55">
        <f t="shared" si="4"/>
        <v>2</v>
      </c>
      <c r="J41" s="54">
        <f>SUM(J27:J40)</f>
        <v>1</v>
      </c>
      <c r="K41" s="54">
        <f t="shared" si="4"/>
        <v>3</v>
      </c>
      <c r="L41" s="54">
        <f t="shared" si="4"/>
        <v>1</v>
      </c>
      <c r="M41" s="54">
        <f t="shared" si="4"/>
        <v>4</v>
      </c>
      <c r="N41" s="54">
        <f t="shared" si="4"/>
        <v>1</v>
      </c>
      <c r="O41" s="56">
        <f t="shared" si="4"/>
        <v>0</v>
      </c>
      <c r="P41" s="57">
        <f>SUM(P27:P40)</f>
        <v>19</v>
      </c>
      <c r="Q41" s="16"/>
    </row>
    <row r="42" spans="1:20" ht="15.75" thickBot="1" x14ac:dyDescent="0.3">
      <c r="A42" s="14"/>
      <c r="B42" s="12" t="s">
        <v>62</v>
      </c>
      <c r="C42" s="32" t="s">
        <v>11</v>
      </c>
      <c r="D42" s="71">
        <f>D26+D41</f>
        <v>4</v>
      </c>
      <c r="E42" s="58">
        <f t="shared" ref="E42:H42" si="5">E26+E41</f>
        <v>3</v>
      </c>
      <c r="F42" s="58">
        <f t="shared" si="5"/>
        <v>4</v>
      </c>
      <c r="G42" s="58">
        <f t="shared" si="5"/>
        <v>5</v>
      </c>
      <c r="H42" s="58">
        <f t="shared" si="5"/>
        <v>7</v>
      </c>
      <c r="I42" s="59">
        <f>I26+I41</f>
        <v>7</v>
      </c>
      <c r="J42" s="59">
        <f t="shared" ref="J42:N42" si="6">J26+J41</f>
        <v>5</v>
      </c>
      <c r="K42" s="59">
        <f t="shared" si="6"/>
        <v>6</v>
      </c>
      <c r="L42" s="59">
        <f t="shared" si="6"/>
        <v>6</v>
      </c>
      <c r="M42" s="59">
        <f t="shared" si="6"/>
        <v>9</v>
      </c>
      <c r="N42" s="59">
        <f t="shared" si="6"/>
        <v>7</v>
      </c>
      <c r="O42" s="13">
        <f>O26+O41</f>
        <v>7</v>
      </c>
      <c r="P42" s="34">
        <f>P26+P41</f>
        <v>70</v>
      </c>
      <c r="Q42" s="16"/>
    </row>
    <row r="43" spans="1:20" ht="74.25" customHeight="1" x14ac:dyDescent="0.25">
      <c r="A43" s="75" t="s">
        <v>70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35"/>
      <c r="R43" s="16"/>
    </row>
    <row r="44" spans="1:20" customFormat="1" ht="18.75" customHeight="1" x14ac:dyDescent="0.3">
      <c r="B44" s="72" t="s">
        <v>71</v>
      </c>
      <c r="C44" s="72"/>
      <c r="D44" s="1"/>
      <c r="F44" s="5"/>
      <c r="G44" s="72" t="s">
        <v>72</v>
      </c>
      <c r="H44" s="72"/>
      <c r="I44" s="72"/>
      <c r="J44" s="72"/>
      <c r="K44" s="72"/>
      <c r="L44" s="72"/>
      <c r="M44" s="62"/>
      <c r="N44" s="62"/>
      <c r="O44" s="62"/>
      <c r="P44" s="62"/>
      <c r="Q44" s="62"/>
      <c r="R44" s="62"/>
      <c r="S44" s="62"/>
      <c r="T44" s="62"/>
    </row>
    <row r="45" spans="1:20" customFormat="1" ht="18.75" customHeight="1" x14ac:dyDescent="0.3">
      <c r="B45" s="61" t="s">
        <v>74</v>
      </c>
      <c r="C45" s="61"/>
      <c r="D45" s="1"/>
      <c r="F45" s="5"/>
      <c r="G45" s="72" t="s">
        <v>76</v>
      </c>
      <c r="H45" s="73"/>
      <c r="I45" s="73"/>
      <c r="J45" s="73"/>
      <c r="K45" s="73"/>
      <c r="L45" s="61"/>
      <c r="M45" s="62"/>
      <c r="N45" s="62"/>
      <c r="O45" s="62"/>
      <c r="P45" s="62"/>
      <c r="Q45" s="62"/>
      <c r="R45" s="62"/>
      <c r="S45" s="62"/>
      <c r="T45" s="62"/>
    </row>
    <row r="46" spans="1:20" customFormat="1" ht="18.75" x14ac:dyDescent="0.3">
      <c r="B46" s="72" t="s">
        <v>73</v>
      </c>
      <c r="C46" s="72"/>
      <c r="D46" s="1"/>
      <c r="E46" s="2"/>
      <c r="F46" s="2"/>
      <c r="G46" s="72" t="s">
        <v>76</v>
      </c>
      <c r="H46" s="73"/>
      <c r="I46" s="73"/>
      <c r="J46" s="73"/>
      <c r="K46" s="73"/>
      <c r="L46" s="2"/>
      <c r="M46" s="2"/>
      <c r="N46" s="2"/>
      <c r="O46" s="2"/>
      <c r="P46" s="2"/>
      <c r="Q46" s="2"/>
      <c r="R46" s="2"/>
      <c r="S46" s="2"/>
      <c r="T46" s="2"/>
    </row>
    <row r="47" spans="1:20" customFormat="1" ht="28.5" customHeight="1" x14ac:dyDescent="0.3">
      <c r="B47" s="74" t="s">
        <v>75</v>
      </c>
      <c r="C47" s="74"/>
      <c r="D47" s="1"/>
      <c r="F47" s="5"/>
      <c r="G47" s="72" t="s">
        <v>76</v>
      </c>
      <c r="H47" s="73"/>
      <c r="I47" s="73"/>
      <c r="J47" s="73"/>
      <c r="K47" s="73"/>
      <c r="L47" s="61"/>
      <c r="M47" s="62"/>
      <c r="N47" s="62"/>
      <c r="O47" s="62"/>
      <c r="P47" s="62"/>
      <c r="Q47" s="62"/>
      <c r="R47" s="62"/>
      <c r="S47" s="62"/>
      <c r="T47" s="62"/>
    </row>
    <row r="48" spans="1:20" customFormat="1" x14ac:dyDescent="0.25"/>
  </sheetData>
  <mergeCells count="10">
    <mergeCell ref="A43:P43"/>
    <mergeCell ref="A3:P3"/>
    <mergeCell ref="A4:P5"/>
    <mergeCell ref="B44:C44"/>
    <mergeCell ref="G44:L44"/>
    <mergeCell ref="B46:C46"/>
    <mergeCell ref="G46:K46"/>
    <mergeCell ref="B47:C47"/>
    <mergeCell ref="G45:K45"/>
    <mergeCell ref="G47:K47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ЗБ_2016</vt:lpstr>
      <vt:lpstr>ЗБ_2016!Область_печати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2015-08-25T06:34:13Z</dcterms:modified>
</cp:coreProperties>
</file>