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  <sheet name="Приложение №1 к форме  8" sheetId="4" r:id="rId2"/>
    <sheet name="Приложение №2 кформе  8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кформе 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кформе  8'!$A$1:$M$26</definedName>
    <definedName name="_xlnm.Print_Area" localSheetId="0">'Форма 8'!$A$1:$U$59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H18" i="5" l="1"/>
  <c r="L17" i="5"/>
  <c r="K17" i="5"/>
  <c r="J17" i="5"/>
  <c r="I17" i="5"/>
  <c r="G17" i="5"/>
  <c r="F17" i="5"/>
  <c r="E17" i="5"/>
  <c r="D17" i="5" s="1"/>
  <c r="L16" i="5"/>
  <c r="K16" i="5"/>
  <c r="J16" i="5"/>
  <c r="I16" i="5"/>
  <c r="G16" i="5"/>
  <c r="F16" i="5"/>
  <c r="E16" i="5"/>
  <c r="L15" i="5"/>
  <c r="L18" i="5" s="1"/>
  <c r="K15" i="5"/>
  <c r="K18" i="5" s="1"/>
  <c r="J15" i="5"/>
  <c r="J18" i="5" s="1"/>
  <c r="I15" i="5"/>
  <c r="I18" i="5" s="1"/>
  <c r="G15" i="5"/>
  <c r="G18" i="5" s="1"/>
  <c r="F15" i="5"/>
  <c r="F18" i="5" s="1"/>
  <c r="E15" i="5"/>
  <c r="D15" i="5" l="1"/>
  <c r="D18" i="5" s="1"/>
  <c r="D16" i="5"/>
  <c r="E18" i="5"/>
  <c r="B17" i="5"/>
  <c r="A17" i="5"/>
  <c r="B16" i="5"/>
  <c r="A16" i="5"/>
  <c r="B15" i="5"/>
  <c r="B14" i="5"/>
  <c r="B13" i="5"/>
  <c r="R12" i="5" l="1"/>
  <c r="P12" i="5"/>
  <c r="N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<sst xmlns="http://schemas.openxmlformats.org/spreadsheetml/2006/main" count="153" uniqueCount="123">
  <si>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</si>
  <si>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</si>
  <si>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</si>
  <si>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</si>
  <si>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</si>
  <si>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</si>
  <si>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</si>
  <si>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</si>
  <si>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</si>
  <si>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</si>
  <si>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</si>
  <si>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</si>
  <si>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</si>
  <si>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</si>
  <si>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</si>
  <si>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</si>
  <si>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</si>
  <si>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</si>
  <si>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</si>
  <si>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</si>
  <si>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</si>
  <si>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</si>
  <si>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</si>
  <si>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</si>
  <si>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</si>
  <si>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</si>
  <si>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</si>
  <si>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</si>
  <si>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</si>
  <si>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</si>
  <si>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</si>
  <si>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</si>
  <si>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</si>
  <si>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</si>
  <si>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</si>
  <si>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</si>
  <si>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</si>
  <si>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</si>
  <si>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</si>
  <si>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</si>
  <si>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</si>
  <si>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</si>
  <si>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</si>
  <si>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</si>
  <si>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</si>
  <si>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</si>
  <si>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</si>
  <si>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</si>
  <si>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</si>
  <si>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</si>
  <si>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</si>
  <si>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</si>
  <si>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</si>
  <si>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</si>
  <si>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</si>
  <si>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</si>
  <si>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</si>
  <si>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</si>
  <si>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</si>
  <si>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</si>
  <si>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</si>
  <si>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</si>
  <si>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</si>
  <si>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</si>
  <si>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</si>
  <si>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</si>
  <si>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</si>
  <si>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</si>
  <si>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</si>
  <si>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</si>
  <si>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</si>
  <si>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</si>
  <si>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</si>
  <si>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</si>
  <si>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</si>
  <si>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</si>
  <si>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</si>
  <si>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</si>
  <si>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</si>
  <si>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</si>
  <si>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</si>
  <si>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</si>
  <si>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</si>
  <si>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</si>
  <si>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 др. в соответствии с условиями лота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</si>
  <si>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</si>
  <si>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</si>
  <si>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</si>
  <si>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</si>
  <si>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</si>
  <si>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</si>
  <si>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</si>
  <si>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</si>
  <si>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</si>
  <si>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</si>
  <si>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</si>
  <si>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</si>
  <si>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</si>
  <si>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</si>
  <si>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</si>
  <si>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</si>
  <si>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</si>
  <si>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</si>
  <si>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</si>
  <si>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</si>
  <si>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</si>
  <si>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Заказчик:</t>
  </si>
  <si>
    <t>Подрядчик: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</si>
  <si>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</si>
  <si>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</si>
  <si>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</si>
  <si>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материалы Подрядчика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</si>
  <si>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</si>
  <si>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</si>
  <si>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</si>
  <si>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</si>
  <si>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Индекс эксплуатации машин и механизмов (без учета гр.8)</t>
  </si>
  <si>
    <t>материалы Заказчика</t>
  </si>
  <si>
    <t>Стоимость оборудования</t>
  </si>
  <si>
    <t>2015 г.</t>
  </si>
  <si>
    <t>447/2014</t>
  </si>
  <si>
    <t>форма 8</t>
  </si>
  <si>
    <t xml:space="preserve">Ориентировочная стоимость материалов (Приложение №3.1, 3.2 к форме 8)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</si>
</sst>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_-* #,##0.00_р_._-;\-* #,##0.00_р_._-;_-* \-??_р_._-;_-@_-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11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  <xf numFmtId="0" fontId="2" fillId="0" borderId="0"/>
    <xf numFmtId="4" fontId="3" fillId="0" borderId="0">
      <alignment vertical="center"/>
    </xf>
    <xf numFmtId="0" fontId="2" fillId="0" borderId="0"/>
    <xf numFmtId="4" fontId="9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1" fillId="0" borderId="0"/>
    <xf numFmtId="0" fontId="2" fillId="0" borderId="0"/>
    <xf numFmtId="191" fontId="9" fillId="0" borderId="0" applyFill="0" applyBorder="0" applyAlignment="0" applyProtection="0"/>
    <xf numFmtId="0" fontId="2" fillId="0" borderId="5">
      <alignment vertical="top" wrapText="1"/>
    </xf>
  </cellStyleXfs>
  <cellXfs count="340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60" fillId="0" borderId="5" xfId="0" applyNumberFormat="1" applyFont="1" applyFill="1" applyBorder="1" applyAlignment="1">
      <alignment horizontal="center" vertical="center" wrapText="1"/>
    </xf>
    <xf numFmtId="0" fontId="63" fillId="0" borderId="0" xfId="0" applyFont="1" applyFill="1"/>
    <xf numFmtId="0" fontId="4" fillId="0" borderId="0" xfId="0" applyFont="1" applyFill="1" applyAlignment="1">
      <alignment vertical="top"/>
    </xf>
    <xf numFmtId="49" fontId="60" fillId="0" borderId="37" xfId="0" applyNumberFormat="1" applyFont="1" applyFill="1" applyBorder="1" applyAlignment="1">
      <alignment horizontal="center" vertical="center" wrapText="1"/>
    </xf>
    <xf numFmtId="49" fontId="60" fillId="0" borderId="38" xfId="0" applyNumberFormat="1" applyFont="1" applyFill="1" applyBorder="1" applyAlignment="1">
      <alignment horizontal="center" vertical="center" wrapText="1"/>
    </xf>
    <xf numFmtId="49" fontId="60" fillId="0" borderId="39" xfId="0" applyNumberFormat="1" applyFont="1" applyFill="1" applyBorder="1" applyAlignment="1">
      <alignment horizontal="center" vertical="center" wrapText="1"/>
    </xf>
    <xf numFmtId="0" fontId="64" fillId="28" borderId="40" xfId="0" applyFont="1" applyFill="1" applyBorder="1" applyAlignment="1">
      <alignment vertical="top"/>
    </xf>
    <xf numFmtId="49" fontId="60" fillId="0" borderId="41" xfId="0" applyNumberFormat="1" applyFont="1" applyFill="1" applyBorder="1" applyAlignment="1">
      <alignment horizontal="center" vertical="top" wrapText="1"/>
    </xf>
    <xf numFmtId="49" fontId="60" fillId="0" borderId="42" xfId="0" applyNumberFormat="1" applyFont="1" applyFill="1" applyBorder="1" applyAlignment="1">
      <alignment horizontal="left" vertical="top" wrapText="1"/>
    </xf>
    <xf numFmtId="187" fontId="65" fillId="0" borderId="42" xfId="0" applyNumberFormat="1" applyFont="1" applyFill="1" applyBorder="1" applyAlignment="1">
      <alignment horizontal="center" vertical="top"/>
    </xf>
    <xf numFmtId="0" fontId="60" fillId="0" borderId="42" xfId="0" applyNumberFormat="1" applyFont="1" applyFill="1" applyBorder="1" applyAlignment="1">
      <alignment horizontal="center" vertical="top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49" fontId="66" fillId="0" borderId="44" xfId="0" applyNumberFormat="1" applyFont="1" applyFill="1" applyBorder="1" applyAlignment="1">
      <alignment horizontal="center" vertical="top" wrapText="1"/>
    </xf>
    <xf numFmtId="0" fontId="66" fillId="0" borderId="45" xfId="0" applyNumberFormat="1" applyFont="1" applyFill="1" applyBorder="1" applyAlignment="1">
      <alignment horizontal="right" vertical="top" wrapText="1"/>
    </xf>
    <xf numFmtId="187" fontId="66" fillId="0" borderId="45" xfId="0" applyNumberFormat="1" applyFont="1" applyFill="1" applyBorder="1" applyAlignment="1">
      <alignment horizontal="center" vertical="top"/>
    </xf>
    <xf numFmtId="0" fontId="66" fillId="0" borderId="45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/>
    </xf>
    <xf numFmtId="0" fontId="66" fillId="0" borderId="45" xfId="0" applyFont="1" applyFill="1" applyBorder="1" applyAlignment="1">
      <alignment horizontal="center" vertical="top"/>
    </xf>
    <xf numFmtId="188" fontId="66" fillId="0" borderId="45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 wrapText="1"/>
    </xf>
    <xf numFmtId="0" fontId="64" fillId="0" borderId="4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0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9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1" xfId="909" applyFont="1" applyFill="1" applyBorder="1" applyAlignment="1">
      <alignment horizontal="left" vertical="center" wrapText="1"/>
    </xf>
    <xf numFmtId="3" fontId="4" fillId="0" borderId="31" xfId="909" applyNumberFormat="1" applyFont="1" applyBorder="1" applyAlignment="1">
      <alignment horizontal="center" vertical="center" wrapText="1"/>
    </xf>
    <xf numFmtId="4" fontId="4" fillId="0" borderId="31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1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2" xfId="909" applyFont="1" applyFill="1" applyBorder="1" applyAlignment="1">
      <alignment horizontal="left" vertical="center" wrapText="1"/>
    </xf>
    <xf numFmtId="3" fontId="4" fillId="0" borderId="2" xfId="909" applyNumberFormat="1" applyFont="1" applyBorder="1" applyAlignment="1">
      <alignment horizontal="center" vertical="center" wrapText="1"/>
    </xf>
    <xf numFmtId="4" fontId="4" fillId="0" borderId="2" xfId="909" applyNumberFormat="1" applyFont="1" applyBorder="1" applyAlignment="1">
      <alignment horizontal="center" vertical="center" wrapText="1"/>
    </xf>
    <xf numFmtId="4" fontId="4" fillId="0" borderId="3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1" xfId="909" applyFont="1" applyFill="1" applyBorder="1" applyAlignment="1">
      <alignment vertical="center" wrapText="1"/>
    </xf>
    <xf numFmtId="4" fontId="4" fillId="25" borderId="2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0" borderId="4" xfId="909" applyFont="1" applyFill="1" applyBorder="1" applyAlignment="1">
      <alignment horizontal="left" vertical="center" wrapText="1"/>
    </xf>
    <xf numFmtId="4" fontId="60" fillId="25" borderId="5" xfId="909" applyFont="1" applyFill="1" applyBorder="1" applyAlignment="1">
      <alignment horizontal="left" vertical="center" wrapText="1"/>
    </xf>
    <xf numFmtId="4" fontId="4" fillId="0" borderId="5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 vertical="top" wrapText="1"/>
    </xf>
    <xf numFmtId="1" fontId="59" fillId="16" borderId="5" xfId="1" applyNumberFormat="1" applyFont="1" applyFill="1" applyBorder="1" applyAlignment="1">
      <alignment horizontal="center"/>
    </xf>
    <xf numFmtId="1" fontId="4" fillId="16" borderId="5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2" xfId="991" applyFont="1" applyFill="1" applyBorder="1" applyAlignment="1">
      <alignment horizontal="center" vertical="top"/>
    </xf>
    <xf numFmtId="0" fontId="59" fillId="0" borderId="2" xfId="991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2" fontId="59" fillId="0" borderId="3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5" xfId="991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0" fontId="4" fillId="0" borderId="5" xfId="1" applyFont="1" applyBorder="1"/>
    <xf numFmtId="0" fontId="4" fillId="0" borderId="60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4" fillId="0" borderId="79" xfId="1" applyFont="1" applyFill="1" applyBorder="1" applyAlignment="1">
      <alignment horizontal="center" vertical="top"/>
    </xf>
    <xf numFmtId="2" fontId="59" fillId="0" borderId="79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9" fontId="59" fillId="0" borderId="79" xfId="1031" applyFont="1" applyFill="1" applyBorder="1" applyAlignment="1">
      <alignment horizontal="center" vertical="top" wrapText="1"/>
    </xf>
    <xf numFmtId="0" fontId="4" fillId="0" borderId="81" xfId="1" applyFont="1" applyFill="1" applyBorder="1" applyAlignment="1">
      <alignment horizontal="center" vertical="top"/>
    </xf>
    <xf numFmtId="4" fontId="59" fillId="0" borderId="81" xfId="1" applyNumberFormat="1" applyFont="1" applyFill="1" applyBorder="1" applyAlignment="1">
      <alignment horizontal="center" vertical="top" wrapText="1"/>
    </xf>
    <xf numFmtId="4" fontId="59" fillId="0" borderId="83" xfId="1" applyNumberFormat="1" applyFont="1" applyFill="1" applyBorder="1" applyAlignment="1">
      <alignment vertical="top" wrapText="1"/>
    </xf>
    <xf numFmtId="4" fontId="59" fillId="0" borderId="83" xfId="1" applyNumberFormat="1" applyFont="1" applyFill="1" applyBorder="1" applyAlignment="1">
      <alignment horizontal="center" vertical="top" wrapText="1"/>
    </xf>
    <xf numFmtId="4" fontId="59" fillId="0" borderId="84" xfId="1" applyNumberFormat="1" applyFont="1" applyFill="1" applyBorder="1" applyAlignment="1">
      <alignment horizontal="center" vertical="top" wrapText="1"/>
    </xf>
    <xf numFmtId="0" fontId="4" fillId="0" borderId="86" xfId="1" applyFont="1" applyFill="1" applyBorder="1" applyAlignment="1">
      <alignment horizontal="center" vertical="top"/>
    </xf>
    <xf numFmtId="2" fontId="59" fillId="0" borderId="86" xfId="1" applyNumberFormat="1" applyFont="1" applyFill="1" applyBorder="1" applyAlignment="1">
      <alignment horizontal="center" vertical="top" wrapText="1"/>
    </xf>
    <xf numFmtId="0" fontId="4" fillId="0" borderId="87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1" fontId="4" fillId="32" borderId="60" xfId="990" quotePrefix="1" applyNumberFormat="1" applyFont="1" applyFill="1" applyBorder="1" applyAlignment="1" applyProtection="1">
      <alignment horizontal="center"/>
      <protection locked="0"/>
    </xf>
    <xf numFmtId="1" fontId="4" fillId="32" borderId="61" xfId="990" quotePrefix="1" applyNumberFormat="1" applyFont="1" applyFill="1" applyBorder="1" applyAlignment="1" applyProtection="1">
      <alignment horizontal="center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0" fontId="59" fillId="32" borderId="1" xfId="991" applyFont="1" applyFill="1" applyBorder="1" applyAlignment="1">
      <alignment horizontal="left" vertical="top"/>
    </xf>
    <xf numFmtId="0" fontId="59" fillId="32" borderId="2" xfId="991" applyFont="1" applyFill="1" applyBorder="1" applyAlignment="1">
      <alignment horizontal="center" vertical="top"/>
    </xf>
    <xf numFmtId="0" fontId="4" fillId="32" borderId="33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1" xfId="1" applyFont="1" applyFill="1" applyBorder="1" applyAlignment="1">
      <alignment horizontal="center" vertical="center"/>
    </xf>
    <xf numFmtId="0" fontId="59" fillId="32" borderId="2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4" fontId="59" fillId="32" borderId="5" xfId="1" applyNumberFormat="1" applyFont="1" applyFill="1" applyBorder="1" applyAlignment="1">
      <alignment vertical="top" wrapText="1"/>
    </xf>
    <xf numFmtId="49" fontId="59" fillId="32" borderId="5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4" fontId="59" fillId="16" borderId="0" xfId="1" applyNumberFormat="1" applyFont="1" applyFill="1" applyBorder="1" applyAlignment="1">
      <alignment horizontal="center" vertical="top" wrapText="1"/>
    </xf>
    <xf numFmtId="4" fontId="59" fillId="16" borderId="75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3" xfId="1" applyNumberFormat="1" applyFont="1" applyFill="1" applyBorder="1" applyAlignment="1">
      <alignment horizontal="center"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" fontId="59" fillId="16" borderId="8" xfId="1" applyNumberFormat="1" applyFont="1" applyFill="1" applyBorder="1" applyAlignment="1">
      <alignment vertical="top" wrapText="1"/>
    </xf>
    <xf numFmtId="4" fontId="59" fillId="16" borderId="8" xfId="1" applyNumberFormat="1" applyFont="1" applyFill="1" applyBorder="1" applyAlignment="1">
      <alignment horizontal="center" vertical="top" wrapText="1"/>
    </xf>
    <xf numFmtId="4" fontId="59" fillId="16" borderId="9" xfId="1" applyNumberFormat="1" applyFont="1" applyFill="1" applyBorder="1" applyAlignment="1">
      <alignment horizontal="center" vertical="top" wrapText="1"/>
    </xf>
    <xf numFmtId="4" fontId="59" fillId="16" borderId="90" xfId="1" applyNumberFormat="1" applyFont="1" applyFill="1" applyBorder="1" applyAlignment="1">
      <alignment vertical="top" wrapText="1"/>
    </xf>
    <xf numFmtId="4" fontId="59" fillId="16" borderId="90" xfId="1" applyNumberFormat="1" applyFont="1" applyFill="1" applyBorder="1" applyAlignment="1">
      <alignment horizontal="center" vertical="top" wrapText="1"/>
    </xf>
    <xf numFmtId="4" fontId="59" fillId="16" borderId="91" xfId="1" applyNumberFormat="1" applyFont="1" applyFill="1" applyBorder="1" applyAlignment="1">
      <alignment horizontal="center" vertical="top" wrapText="1"/>
    </xf>
    <xf numFmtId="9" fontId="59" fillId="16" borderId="68" xfId="1031" applyFont="1" applyFill="1" applyBorder="1" applyAlignment="1">
      <alignment horizontal="center" vertical="top" wrapText="1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3" fontId="4" fillId="0" borderId="79" xfId="1" applyNumberFormat="1" applyFont="1" applyFill="1" applyBorder="1" applyAlignment="1">
      <alignment horizontal="center" vertical="top"/>
    </xf>
    <xf numFmtId="0" fontId="59" fillId="0" borderId="6" xfId="1" applyFont="1" applyBorder="1" applyAlignment="1">
      <alignment horizontal="center"/>
    </xf>
    <xf numFmtId="0" fontId="59" fillId="0" borderId="61" xfId="1" applyFont="1" applyBorder="1" applyAlignment="1">
      <alignment horizontal="center"/>
    </xf>
    <xf numFmtId="1" fontId="4" fillId="32" borderId="77" xfId="990" quotePrefix="1" applyNumberFormat="1" applyFont="1" applyFill="1" applyBorder="1" applyAlignment="1" applyProtection="1">
      <alignment horizontal="center"/>
      <protection locked="0"/>
    </xf>
    <xf numFmtId="0" fontId="59" fillId="0" borderId="92" xfId="1" applyNumberFormat="1" applyFont="1" applyFill="1" applyBorder="1" applyAlignment="1">
      <alignment horizontal="center" vertical="center" wrapText="1"/>
    </xf>
    <xf numFmtId="0" fontId="59" fillId="0" borderId="93" xfId="1" applyNumberFormat="1" applyFont="1" applyFill="1" applyBorder="1" applyAlignment="1">
      <alignment horizontal="center" vertical="center" wrapText="1"/>
    </xf>
    <xf numFmtId="10" fontId="59" fillId="0" borderId="93" xfId="1" applyNumberFormat="1" applyFont="1" applyFill="1" applyBorder="1" applyAlignment="1">
      <alignment horizontal="center" vertical="center" wrapText="1"/>
    </xf>
    <xf numFmtId="10" fontId="59" fillId="0" borderId="93" xfId="987" applyNumberFormat="1" applyFont="1" applyFill="1" applyBorder="1" applyAlignment="1">
      <alignment horizontal="center" vertical="center" wrapText="1"/>
    </xf>
    <xf numFmtId="10" fontId="4" fillId="0" borderId="93" xfId="1" applyNumberFormat="1" applyFont="1" applyFill="1" applyBorder="1" applyAlignment="1">
      <alignment vertical="top" wrapText="1"/>
    </xf>
    <xf numFmtId="10" fontId="4" fillId="0" borderId="93" xfId="987" applyNumberFormat="1" applyFont="1" applyFill="1" applyBorder="1" applyAlignment="1">
      <alignment horizontal="left" vertical="top" wrapText="1"/>
    </xf>
    <xf numFmtId="10" fontId="4" fillId="0" borderId="93" xfId="991" applyNumberFormat="1" applyFont="1" applyFill="1" applyBorder="1" applyAlignment="1">
      <alignment horizontal="left" vertical="top"/>
    </xf>
    <xf numFmtId="10" fontId="59" fillId="0" borderId="93" xfId="1" applyNumberFormat="1" applyFont="1" applyFill="1" applyBorder="1" applyAlignment="1">
      <alignment vertical="top" wrapText="1"/>
    </xf>
    <xf numFmtId="10" fontId="69" fillId="0" borderId="93" xfId="1" applyNumberFormat="1" applyFont="1" applyFill="1" applyBorder="1" applyAlignment="1">
      <alignment horizontal="center" vertical="center" wrapText="1"/>
    </xf>
    <xf numFmtId="0" fontId="4" fillId="0" borderId="94" xfId="990" applyFont="1" applyFill="1" applyBorder="1" applyAlignment="1" applyProtection="1">
      <alignment vertical="top" wrapText="1"/>
      <protection locked="0"/>
    </xf>
    <xf numFmtId="4" fontId="59" fillId="16" borderId="95" xfId="1" applyNumberFormat="1" applyFont="1" applyFill="1" applyBorder="1" applyAlignment="1">
      <alignment vertical="top" wrapText="1"/>
    </xf>
    <xf numFmtId="0" fontId="59" fillId="16" borderId="96" xfId="991" applyFont="1" applyFill="1" applyBorder="1" applyAlignment="1">
      <alignment horizontal="left" vertical="top"/>
    </xf>
    <xf numFmtId="4" fontId="59" fillId="16" borderId="73" xfId="1" applyNumberFormat="1" applyFont="1" applyFill="1" applyBorder="1" applyAlignment="1">
      <alignment vertical="top" wrapText="1"/>
    </xf>
    <xf numFmtId="4" fontId="62" fillId="16" borderId="63" xfId="1" applyNumberFormat="1" applyFont="1" applyFill="1" applyBorder="1" applyAlignment="1">
      <alignment vertical="top" wrapText="1"/>
    </xf>
    <xf numFmtId="4" fontId="62" fillId="16" borderId="77" xfId="1" applyNumberFormat="1" applyFont="1" applyFill="1" applyBorder="1" applyAlignment="1">
      <alignment vertical="top" wrapText="1"/>
    </xf>
    <xf numFmtId="1" fontId="4" fillId="32" borderId="78" xfId="990" quotePrefix="1" applyNumberFormat="1" applyFont="1" applyFill="1" applyBorder="1" applyAlignment="1" applyProtection="1">
      <alignment horizontal="center"/>
      <protection locked="0"/>
    </xf>
    <xf numFmtId="0" fontId="4" fillId="0" borderId="97" xfId="1" applyFont="1" applyFill="1" applyBorder="1" applyAlignment="1">
      <alignment horizontal="center" vertical="top"/>
    </xf>
    <xf numFmtId="0" fontId="4" fillId="0" borderId="98" xfId="1" applyFont="1" applyFill="1" applyBorder="1" applyAlignment="1">
      <alignment horizontal="center" vertical="top"/>
    </xf>
    <xf numFmtId="4" fontId="59" fillId="0" borderId="98" xfId="1" applyNumberFormat="1" applyFont="1" applyFill="1" applyBorder="1" applyAlignment="1">
      <alignment horizontal="center" vertical="top" wrapText="1"/>
    </xf>
    <xf numFmtId="4" fontId="59" fillId="0" borderId="99" xfId="1" applyNumberFormat="1" applyFont="1" applyFill="1" applyBorder="1" applyAlignment="1">
      <alignment horizontal="center" vertical="top" wrapText="1"/>
    </xf>
    <xf numFmtId="4" fontId="59" fillId="16" borderId="100" xfId="1" applyNumberFormat="1" applyFont="1" applyFill="1" applyBorder="1" applyAlignment="1">
      <alignment horizontal="center" vertical="top" wrapText="1"/>
    </xf>
    <xf numFmtId="4" fontId="59" fillId="16" borderId="101" xfId="1" applyNumberFormat="1" applyFont="1" applyFill="1" applyBorder="1" applyAlignment="1">
      <alignment horizontal="center" vertical="top" wrapText="1"/>
    </xf>
    <xf numFmtId="4" fontId="59" fillId="16" borderId="74" xfId="1" applyNumberFormat="1" applyFont="1" applyFill="1" applyBorder="1" applyAlignment="1">
      <alignment horizontal="center" vertical="top" wrapText="1"/>
    </xf>
    <xf numFmtId="4" fontId="59" fillId="16" borderId="65" xfId="1" applyNumberFormat="1" applyFont="1" applyFill="1" applyBorder="1" applyAlignment="1">
      <alignment vertical="top" wrapText="1"/>
    </xf>
    <xf numFmtId="4" fontId="59" fillId="16" borderId="78" xfId="1" applyNumberFormat="1" applyFont="1" applyFill="1" applyBorder="1" applyAlignment="1">
      <alignment vertical="top" wrapText="1"/>
    </xf>
    <xf numFmtId="1" fontId="4" fillId="32" borderId="59" xfId="990" quotePrefix="1" applyNumberFormat="1" applyFont="1" applyFill="1" applyBorder="1" applyAlignment="1" applyProtection="1">
      <alignment horizontal="center"/>
      <protection locked="0"/>
    </xf>
    <xf numFmtId="0" fontId="4" fillId="0" borderId="85" xfId="1" applyFont="1" applyFill="1" applyBorder="1" applyAlignment="1">
      <alignment horizontal="center" vertical="top"/>
    </xf>
    <xf numFmtId="0" fontId="4" fillId="0" borderId="80" xfId="1" applyFont="1" applyFill="1" applyBorder="1" applyAlignment="1">
      <alignment horizontal="center" vertical="top"/>
    </xf>
    <xf numFmtId="3" fontId="4" fillId="0" borderId="80" xfId="1" applyNumberFormat="1" applyFont="1" applyFill="1" applyBorder="1" applyAlignment="1">
      <alignment horizontal="center" vertical="top"/>
    </xf>
    <xf numFmtId="3" fontId="4" fillId="0" borderId="81" xfId="1" applyNumberFormat="1" applyFont="1" applyFill="1" applyBorder="1" applyAlignment="1">
      <alignment horizontal="center" vertical="top"/>
    </xf>
    <xf numFmtId="4" fontId="59" fillId="0" borderId="80" xfId="1" applyNumberFormat="1" applyFont="1" applyFill="1" applyBorder="1" applyAlignment="1">
      <alignment vertical="top" wrapText="1"/>
    </xf>
    <xf numFmtId="4" fontId="59" fillId="0" borderId="81" xfId="1" applyNumberFormat="1" applyFont="1" applyFill="1" applyBorder="1" applyAlignment="1">
      <alignment vertical="top" wrapText="1"/>
    </xf>
    <xf numFmtId="9" fontId="59" fillId="0" borderId="80" xfId="1031" applyFont="1" applyFill="1" applyBorder="1" applyAlignment="1">
      <alignment horizontal="center" vertical="top" wrapText="1"/>
    </xf>
    <xf numFmtId="9" fontId="59" fillId="0" borderId="81" xfId="1031" applyFont="1" applyFill="1" applyBorder="1" applyAlignment="1">
      <alignment horizontal="center" vertical="top" wrapText="1"/>
    </xf>
    <xf numFmtId="4" fontId="59" fillId="0" borderId="82" xfId="1" applyNumberFormat="1" applyFont="1" applyFill="1" applyBorder="1" applyAlignment="1">
      <alignment vertical="top" wrapText="1"/>
    </xf>
    <xf numFmtId="4" fontId="59" fillId="0" borderId="84" xfId="1" applyNumberFormat="1" applyFont="1" applyFill="1" applyBorder="1" applyAlignment="1">
      <alignment vertical="top" wrapText="1"/>
    </xf>
    <xf numFmtId="4" fontId="59" fillId="16" borderId="103" xfId="1" applyNumberFormat="1" applyFont="1" applyFill="1" applyBorder="1" applyAlignment="1">
      <alignment vertical="top" wrapText="1"/>
    </xf>
    <xf numFmtId="4" fontId="59" fillId="16" borderId="91" xfId="1" applyNumberFormat="1" applyFont="1" applyFill="1" applyBorder="1" applyAlignment="1">
      <alignment vertical="top" wrapText="1"/>
    </xf>
    <xf numFmtId="9" fontId="59" fillId="16" borderId="104" xfId="1031" applyFont="1" applyFill="1" applyBorder="1" applyAlignment="1">
      <alignment horizontal="center" vertical="top" wrapText="1"/>
    </xf>
    <xf numFmtId="9" fontId="59" fillId="16" borderId="69" xfId="1031" applyFont="1" applyFill="1" applyBorder="1" applyAlignment="1">
      <alignment horizontal="center" vertical="top" wrapText="1"/>
    </xf>
    <xf numFmtId="4" fontId="59" fillId="16" borderId="7" xfId="1" applyNumberFormat="1" applyFont="1" applyFill="1" applyBorder="1" applyAlignment="1">
      <alignment vertical="top" wrapText="1"/>
    </xf>
    <xf numFmtId="4" fontId="59" fillId="16" borderId="9" xfId="1" applyNumberFormat="1" applyFont="1" applyFill="1" applyBorder="1" applyAlignment="1">
      <alignment vertical="top" wrapText="1"/>
    </xf>
    <xf numFmtId="4" fontId="59" fillId="16" borderId="1" xfId="1" applyNumberFormat="1" applyFont="1" applyFill="1" applyBorder="1" applyAlignment="1">
      <alignment vertical="top" wrapText="1"/>
    </xf>
    <xf numFmtId="4" fontId="59" fillId="16" borderId="3" xfId="1" applyNumberFormat="1" applyFont="1" applyFill="1" applyBorder="1" applyAlignment="1">
      <alignment vertical="top" wrapText="1"/>
    </xf>
    <xf numFmtId="4" fontId="59" fillId="16" borderId="59" xfId="1" applyNumberFormat="1" applyFont="1" applyFill="1" applyBorder="1" applyAlignment="1">
      <alignment vertical="top" wrapText="1"/>
    </xf>
    <xf numFmtId="4" fontId="59" fillId="16" borderId="61" xfId="1" applyNumberFormat="1" applyFont="1" applyFill="1" applyBorder="1" applyAlignment="1">
      <alignment vertical="top" wrapText="1"/>
    </xf>
    <xf numFmtId="0" fontId="59" fillId="32" borderId="97" xfId="1" applyNumberFormat="1" applyFont="1" applyFill="1" applyBorder="1" applyAlignment="1">
      <alignment horizontal="left" vertical="center" wrapText="1"/>
    </xf>
    <xf numFmtId="0" fontId="59" fillId="32" borderId="98" xfId="1" applyNumberFormat="1" applyFont="1" applyFill="1" applyBorder="1" applyAlignment="1">
      <alignment horizontal="left" vertical="center" wrapText="1"/>
    </xf>
    <xf numFmtId="4" fontId="4" fillId="32" borderId="98" xfId="1" applyNumberFormat="1" applyFont="1" applyFill="1" applyBorder="1" applyAlignment="1">
      <alignment horizontal="left" vertical="center" wrapText="1"/>
    </xf>
    <xf numFmtId="4" fontId="59" fillId="32" borderId="98" xfId="1" applyNumberFormat="1" applyFont="1" applyFill="1" applyBorder="1" applyAlignment="1">
      <alignment vertical="top" wrapText="1"/>
    </xf>
    <xf numFmtId="49" fontId="59" fillId="32" borderId="98" xfId="987" applyNumberFormat="1" applyFont="1" applyFill="1" applyBorder="1" applyAlignment="1">
      <alignment horizontal="left" vertical="top" wrapText="1"/>
    </xf>
    <xf numFmtId="0" fontId="4" fillId="32" borderId="98" xfId="1" applyFont="1" applyFill="1" applyBorder="1" applyAlignment="1">
      <alignment vertical="top" wrapText="1"/>
    </xf>
    <xf numFmtId="49" fontId="4" fillId="32" borderId="98" xfId="987" applyNumberFormat="1" applyFont="1" applyFill="1" applyBorder="1" applyAlignment="1">
      <alignment horizontal="left" vertical="top" wrapText="1"/>
    </xf>
    <xf numFmtId="49" fontId="4" fillId="32" borderId="98" xfId="991" applyNumberFormat="1" applyFont="1" applyFill="1" applyBorder="1" applyAlignment="1">
      <alignment horizontal="left" vertical="top"/>
    </xf>
    <xf numFmtId="0" fontId="4" fillId="32" borderId="99" xfId="990" applyFont="1" applyFill="1" applyBorder="1" applyAlignment="1" applyProtection="1">
      <alignment vertical="top" wrapText="1"/>
      <protection locked="0"/>
    </xf>
    <xf numFmtId="4" fontId="59" fillId="16" borderId="72" xfId="1" applyNumberFormat="1" applyFont="1" applyFill="1" applyBorder="1" applyAlignment="1">
      <alignment vertical="top" wrapText="1"/>
    </xf>
    <xf numFmtId="4" fontId="59" fillId="16" borderId="71" xfId="1" applyNumberFormat="1" applyFont="1" applyFill="1" applyBorder="1" applyAlignment="1">
      <alignment vertical="top" wrapText="1"/>
    </xf>
    <xf numFmtId="0" fontId="59" fillId="16" borderId="105" xfId="991" applyFont="1" applyFill="1" applyBorder="1" applyAlignment="1">
      <alignment horizontal="left" vertical="top"/>
    </xf>
    <xf numFmtId="4" fontId="59" fillId="16" borderId="101" xfId="1" applyNumberFormat="1" applyFont="1" applyFill="1" applyBorder="1" applyAlignment="1">
      <alignment vertical="top" wrapText="1"/>
    </xf>
    <xf numFmtId="0" fontId="59" fillId="0" borderId="109" xfId="1" applyFont="1" applyBorder="1" applyAlignment="1">
      <alignment horizontal="center" vertical="center" wrapText="1"/>
    </xf>
    <xf numFmtId="0" fontId="59" fillId="0" borderId="110" xfId="1" applyFont="1" applyBorder="1" applyAlignment="1">
      <alignment horizontal="center" vertical="center" wrapText="1"/>
    </xf>
    <xf numFmtId="0" fontId="4" fillId="0" borderId="110" xfId="1" applyFont="1" applyBorder="1"/>
    <xf numFmtId="49" fontId="4" fillId="0" borderId="110" xfId="1" applyNumberFormat="1" applyFont="1" applyBorder="1"/>
    <xf numFmtId="0" fontId="59" fillId="0" borderId="110" xfId="1" applyFont="1" applyBorder="1"/>
    <xf numFmtId="0" fontId="4" fillId="0" borderId="111" xfId="1" applyFont="1" applyBorder="1"/>
    <xf numFmtId="0" fontId="70" fillId="16" borderId="52" xfId="1" applyFont="1" applyFill="1" applyBorder="1"/>
    <xf numFmtId="0" fontId="70" fillId="16" borderId="54" xfId="1" applyFont="1" applyFill="1" applyBorder="1"/>
    <xf numFmtId="0" fontId="70" fillId="16" borderId="106" xfId="1" applyFont="1" applyFill="1" applyBorder="1"/>
    <xf numFmtId="0" fontId="70" fillId="16" borderId="108" xfId="1" applyFont="1" applyFill="1" applyBorder="1"/>
    <xf numFmtId="3" fontId="59" fillId="0" borderId="80" xfId="1" applyNumberFormat="1" applyFont="1" applyFill="1" applyBorder="1" applyAlignment="1">
      <alignment horizontal="center" vertical="top" wrapText="1"/>
    </xf>
    <xf numFmtId="3" fontId="59" fillId="0" borderId="79" xfId="1" applyNumberFormat="1" applyFont="1" applyFill="1" applyBorder="1" applyAlignment="1">
      <alignment horizontal="center" vertical="top" wrapText="1"/>
    </xf>
    <xf numFmtId="3" fontId="59" fillId="0" borderId="81" xfId="1" applyNumberFormat="1" applyFont="1" applyFill="1" applyBorder="1" applyAlignment="1">
      <alignment horizontal="center" vertical="top" wrapText="1"/>
    </xf>
    <xf numFmtId="0" fontId="4" fillId="0" borderId="108" xfId="1" applyFont="1" applyFill="1" applyBorder="1" applyAlignment="1">
      <alignment horizontal="center"/>
    </xf>
    <xf numFmtId="3" fontId="4" fillId="0" borderId="79" xfId="1" applyNumberFormat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/>
    </xf>
    <xf numFmtId="4" fontId="62" fillId="25" borderId="88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5" xfId="1" applyNumberFormat="1" applyFont="1" applyFill="1" applyBorder="1" applyAlignment="1">
      <alignment vertical="top" wrapText="1"/>
    </xf>
    <xf numFmtId="4" fontId="62" fillId="25" borderId="32" xfId="1" applyNumberFormat="1" applyFont="1" applyFill="1" applyBorder="1" applyAlignment="1">
      <alignment vertical="top" wrapText="1"/>
    </xf>
    <xf numFmtId="4" fontId="62" fillId="25" borderId="10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4" fontId="62" fillId="25" borderId="26" xfId="1" applyNumberFormat="1" applyFont="1" applyFill="1" applyBorder="1" applyAlignment="1">
      <alignment vertical="top" wrapText="1"/>
    </xf>
    <xf numFmtId="4" fontId="62" fillId="25" borderId="14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0" borderId="10" xfId="1" applyFont="1" applyBorder="1" applyAlignment="1">
      <alignment horizontal="center"/>
    </xf>
    <xf numFmtId="0" fontId="72" fillId="0" borderId="0" xfId="988" applyNumberFormat="1" applyFont="1" applyAlignment="1">
      <alignment horizontal="center"/>
    </xf>
    <xf numFmtId="0" fontId="74" fillId="0" borderId="0" xfId="1" applyFont="1" applyFill="1" applyAlignment="1">
      <alignment horizontal="center" vertical="top"/>
    </xf>
    <xf numFmtId="0" fontId="4" fillId="32" borderId="36" xfId="990" applyFont="1" applyFill="1" applyBorder="1" applyAlignment="1" applyProtection="1">
      <alignment horizontal="center" vertical="center" wrapText="1"/>
      <protection locked="0"/>
    </xf>
    <xf numFmtId="0" fontId="4" fillId="32" borderId="58" xfId="990" applyFont="1" applyFill="1" applyBorder="1" applyAlignment="1" applyProtection="1">
      <alignment horizontal="center" vertical="center" wrapText="1"/>
      <protection locked="0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0" fontId="4" fillId="32" borderId="31" xfId="989" applyFont="1" applyFill="1" applyBorder="1" applyAlignment="1">
      <alignment horizontal="center" vertical="center" wrapText="1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31" xfId="990" applyFont="1" applyFill="1" applyBorder="1" applyAlignment="1" applyProtection="1">
      <alignment horizontal="center" vertical="center" wrapText="1"/>
      <protection locked="0"/>
    </xf>
    <xf numFmtId="0" fontId="59" fillId="0" borderId="0" xfId="1" applyFont="1" applyFill="1" applyAlignment="1">
      <alignment horizontal="center" vertical="top"/>
    </xf>
    <xf numFmtId="0" fontId="4" fillId="0" borderId="106" xfId="990" applyFont="1" applyFill="1" applyBorder="1" applyAlignment="1" applyProtection="1">
      <alignment horizontal="center" vertical="center" wrapText="1"/>
      <protection locked="0"/>
    </xf>
    <xf numFmtId="0" fontId="4" fillId="0" borderId="107" xfId="990" applyFont="1" applyFill="1" applyBorder="1" applyAlignment="1" applyProtection="1">
      <alignment horizontal="center" vertical="center" wrapText="1"/>
      <protection locked="0"/>
    </xf>
    <xf numFmtId="0" fontId="4" fillId="32" borderId="65" xfId="990" applyFont="1" applyFill="1" applyBorder="1" applyAlignment="1" applyProtection="1">
      <alignment horizontal="center" vertical="center" wrapText="1"/>
      <protection locked="0"/>
    </xf>
    <xf numFmtId="0" fontId="4" fillId="32" borderId="66" xfId="990" applyFont="1" applyFill="1" applyBorder="1" applyAlignment="1" applyProtection="1">
      <alignment horizontal="center" vertical="center" wrapText="1"/>
      <protection locked="0"/>
    </xf>
    <xf numFmtId="0" fontId="4" fillId="32" borderId="29" xfId="990" applyFont="1" applyFill="1" applyBorder="1" applyAlignment="1" applyProtection="1">
      <alignment horizontal="center" vertical="center" wrapText="1"/>
      <protection locked="0"/>
    </xf>
    <xf numFmtId="0" fontId="4" fillId="32" borderId="88" xfId="990" applyFont="1" applyFill="1" applyBorder="1" applyAlignment="1" applyProtection="1">
      <alignment horizontal="center" vertical="center" wrapText="1"/>
      <protection locked="0"/>
    </xf>
    <xf numFmtId="0" fontId="4" fillId="32" borderId="32" xfId="990" applyFont="1" applyFill="1" applyBorder="1" applyAlignment="1" applyProtection="1">
      <alignment horizontal="center" vertical="center" wrapText="1"/>
      <protection locked="0"/>
    </xf>
    <xf numFmtId="0" fontId="68" fillId="32" borderId="102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30" xfId="1" applyFont="1" applyFill="1" applyBorder="1" applyAlignment="1">
      <alignment horizontal="center"/>
    </xf>
    <xf numFmtId="0" fontId="4" fillId="32" borderId="47" xfId="990" applyFont="1" applyFill="1" applyBorder="1" applyAlignment="1" applyProtection="1">
      <alignment horizontal="center" vertical="center" wrapText="1"/>
      <protection locked="0"/>
    </xf>
    <xf numFmtId="0" fontId="4" fillId="32" borderId="76" xfId="990" applyFont="1" applyFill="1" applyBorder="1" applyAlignment="1" applyProtection="1">
      <alignment horizontal="center" vertical="center" wrapText="1"/>
      <protection locked="0"/>
    </xf>
    <xf numFmtId="0" fontId="4" fillId="32" borderId="26" xfId="1" applyFont="1" applyFill="1" applyBorder="1" applyAlignment="1">
      <alignment horizontal="center"/>
    </xf>
    <xf numFmtId="0" fontId="4" fillId="32" borderId="14" xfId="1" applyFont="1" applyFill="1" applyBorder="1" applyAlignment="1">
      <alignment horizontal="center"/>
    </xf>
    <xf numFmtId="0" fontId="4" fillId="32" borderId="89" xfId="1" applyFont="1" applyFill="1" applyBorder="1" applyAlignment="1">
      <alignment horizontal="center"/>
    </xf>
    <xf numFmtId="0" fontId="4" fillId="32" borderId="34" xfId="989" applyFont="1" applyFill="1" applyBorder="1" applyAlignment="1">
      <alignment horizontal="center" vertical="center" wrapText="1"/>
    </xf>
    <xf numFmtId="0" fontId="4" fillId="32" borderId="75" xfId="989" applyFont="1" applyFill="1" applyBorder="1" applyAlignment="1">
      <alignment horizontal="center" vertical="center" wrapText="1"/>
    </xf>
    <xf numFmtId="0" fontId="4" fillId="32" borderId="71" xfId="989" applyFont="1" applyFill="1" applyBorder="1" applyAlignment="1">
      <alignment horizontal="center" vertical="center" wrapText="1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58" xfId="990" applyNumberFormat="1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0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8" xfId="0" applyNumberFormat="1" applyFont="1" applyFill="1" applyBorder="1" applyAlignment="1">
      <alignment horizontal="center" vertical="center" wrapText="1"/>
    </xf>
    <xf numFmtId="49" fontId="60" fillId="0" borderId="31" xfId="0" applyNumberFormat="1" applyFont="1" applyFill="1" applyBorder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113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86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7">
          <cell r="B27" t="str">
            <v>Техническое перевооружение системы инженерно-технических сооружений для обеспечения безопасности Ватинского Центрального Товарного Парка ЦППН-1 Ватинского НГДУ</v>
          </cell>
        </row>
        <row r="28">
          <cell r="B28" t="str">
            <v>Площадка ЦППН-1</v>
          </cell>
        </row>
        <row r="29">
          <cell r="B29" t="str">
            <v>Периметральное ограждение, Площадка ЦППН-1</v>
          </cell>
        </row>
        <row r="30">
          <cell r="A30" t="str">
            <v>02-001-02и2</v>
          </cell>
          <cell r="B30" t="str">
            <v>Видеонаблюдение, Площадка ЦППН-1</v>
          </cell>
        </row>
        <row r="31">
          <cell r="A31" t="str">
            <v>02-001-03</v>
          </cell>
          <cell r="B31" t="str">
            <v>Сети электрические, Площадка ЦППН-1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наш расчет"/>
      <sheetName val="сметная раскладка"/>
      <sheetName val="Мат.Заказчика"/>
      <sheetName val="Мат.Подрядчика"/>
      <sheetName val="транспорт"/>
      <sheetName val="перебазировка"/>
      <sheetName val="Оборудование"/>
    </sheetNames>
    <sheetDataSet>
      <sheetData sheetId="0">
        <row r="14">
          <cell r="G14">
            <v>1724</v>
          </cell>
        </row>
      </sheetData>
      <sheetData sheetId="1">
        <row r="8">
          <cell r="E8">
            <v>762814.5</v>
          </cell>
          <cell r="F8">
            <v>1974443.09</v>
          </cell>
          <cell r="G8">
            <v>236353.26</v>
          </cell>
          <cell r="H8">
            <v>5956741.2000000002</v>
          </cell>
          <cell r="I8">
            <v>1267744.3600000001</v>
          </cell>
          <cell r="J8">
            <v>774117.91</v>
          </cell>
          <cell r="P8">
            <v>781194.93003090005</v>
          </cell>
        </row>
        <row r="9">
          <cell r="E9">
            <v>138503.10999999999</v>
          </cell>
          <cell r="F9">
            <v>54164.97</v>
          </cell>
          <cell r="G9">
            <v>8323.3799999999992</v>
          </cell>
          <cell r="H9">
            <v>684508.77</v>
          </cell>
          <cell r="I9">
            <v>148848.14000000001</v>
          </cell>
          <cell r="J9">
            <v>95164.56</v>
          </cell>
          <cell r="P9">
            <v>81583.357605750018</v>
          </cell>
        </row>
        <row r="10">
          <cell r="E10">
            <v>60021.98</v>
          </cell>
          <cell r="F10">
            <v>110043.9</v>
          </cell>
          <cell r="G10">
            <v>15658.16</v>
          </cell>
          <cell r="H10">
            <v>1497014.73</v>
          </cell>
          <cell r="I10">
            <v>75609.41</v>
          </cell>
          <cell r="J10">
            <v>49192.09</v>
          </cell>
          <cell r="P10">
            <v>130386.30173415001</v>
          </cell>
        </row>
      </sheetData>
      <sheetData sheetId="2">
        <row r="27">
          <cell r="G27">
            <v>2226063.0099800001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7"/>
  <sheetViews>
    <sheetView showGridLines="0" tabSelected="1" view="pageBreakPreview" zoomScale="85" zoomScaleNormal="85" zoomScaleSheetLayoutView="85" workbookViewId="0">
      <selection activeCell="B33" sqref="B33"/>
    </sheetView>
  </sheetViews>
  <sheetFormatPr defaultColWidth="8.85546875" defaultRowHeight="12.75" x14ac:dyDescent="0.2"/>
  <cols>
    <col min="1" max="1" width="13" style="1" customWidth="1"/>
    <col min="2" max="2" width="55.140625" style="1" customWidth="1"/>
    <col min="3" max="3" width="7" style="1" hidden="1" customWidth="1"/>
    <col min="4" max="4" width="12.5703125" style="1" customWidth="1"/>
    <col min="5" max="6" width="11.7109375" style="1" customWidth="1"/>
    <col min="7" max="7" width="13.85546875" style="1" customWidth="1"/>
    <col min="8" max="8" width="13.7109375" style="1" customWidth="1"/>
    <col min="9" max="11" width="11.7109375" style="1" customWidth="1"/>
    <col min="12" max="12" width="11.5703125" style="1" customWidth="1"/>
    <col min="13" max="13" width="15.42578125" style="1" customWidth="1"/>
    <col min="14" max="14" width="11.7109375" style="1" hidden="1" customWidth="1"/>
    <col min="15" max="15" width="16.28515625" style="1" customWidth="1"/>
    <col min="16" max="16" width="11.7109375" style="1" hidden="1" customWidth="1"/>
    <col min="17" max="17" width="15.28515625" style="1" customWidth="1"/>
    <col min="18" max="18" width="11.7109375" style="1" hidden="1" customWidth="1"/>
    <col min="19" max="19" width="14.42578125" style="1" customWidth="1"/>
    <col min="20" max="23" width="11.7109375" style="1" customWidth="1"/>
    <col min="24" max="24" width="10.140625" style="1" bestFit="1" customWidth="1"/>
    <col min="25" max="16384" width="8.85546875" style="1"/>
  </cols>
  <sheetData>
    <row r="1" spans="1:22" ht="15.75" x14ac:dyDescent="0.25">
      <c r="A1" s="100"/>
      <c r="T1" s="281" t="s">
        <v>121</v>
      </c>
      <c r="U1" s="281"/>
    </row>
    <row r="2" spans="1:22" x14ac:dyDescent="0.2">
      <c r="T2" s="136"/>
    </row>
    <row r="3" spans="1:22" ht="18.75" x14ac:dyDescent="0.2">
      <c r="A3" s="282" t="s">
        <v>57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150"/>
    </row>
    <row r="4" spans="1:22" x14ac:dyDescent="0.2"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290"/>
      <c r="U4" s="290"/>
      <c r="V4" s="150"/>
    </row>
    <row r="5" spans="1:22" x14ac:dyDescent="0.2">
      <c r="A5" s="1" t="s">
        <v>0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</row>
    <row r="6" spans="1:22" x14ac:dyDescent="0.2">
      <c r="A6" s="1" t="s">
        <v>10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</row>
    <row r="7" spans="1:22" ht="13.5" thickBot="1" x14ac:dyDescent="0.25">
      <c r="B7" s="290"/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150"/>
      <c r="Q7" s="150"/>
      <c r="R7" s="150"/>
      <c r="S7" s="150"/>
      <c r="T7" s="150"/>
      <c r="U7" s="150" t="s">
        <v>58</v>
      </c>
      <c r="V7" s="150"/>
    </row>
    <row r="8" spans="1:22" ht="12.75" customHeight="1" x14ac:dyDescent="0.2">
      <c r="A8" s="291" t="s">
        <v>59</v>
      </c>
      <c r="B8" s="293" t="s">
        <v>60</v>
      </c>
      <c r="C8" s="295" t="s">
        <v>61</v>
      </c>
      <c r="D8" s="298" t="s">
        <v>62</v>
      </c>
      <c r="E8" s="299"/>
      <c r="F8" s="299"/>
      <c r="G8" s="299"/>
      <c r="H8" s="299"/>
      <c r="I8" s="299"/>
      <c r="J8" s="299"/>
      <c r="K8" s="299"/>
      <c r="L8" s="300"/>
      <c r="M8" s="299" t="s">
        <v>63</v>
      </c>
      <c r="N8" s="299"/>
      <c r="O8" s="299"/>
      <c r="P8" s="299"/>
      <c r="Q8" s="299"/>
      <c r="R8" s="299"/>
      <c r="S8" s="299"/>
      <c r="T8" s="299"/>
      <c r="U8" s="300"/>
    </row>
    <row r="9" spans="1:22" ht="12.75" customHeight="1" x14ac:dyDescent="0.2">
      <c r="A9" s="292"/>
      <c r="B9" s="294"/>
      <c r="C9" s="296"/>
      <c r="D9" s="301" t="s">
        <v>64</v>
      </c>
      <c r="E9" s="303" t="s">
        <v>65</v>
      </c>
      <c r="F9" s="304"/>
      <c r="G9" s="304"/>
      <c r="H9" s="304"/>
      <c r="I9" s="304"/>
      <c r="J9" s="304"/>
      <c r="K9" s="304"/>
      <c r="L9" s="305"/>
      <c r="M9" s="306" t="s">
        <v>66</v>
      </c>
      <c r="N9" s="285" t="s">
        <v>67</v>
      </c>
      <c r="O9" s="285" t="s">
        <v>109</v>
      </c>
      <c r="P9" s="285" t="s">
        <v>68</v>
      </c>
      <c r="Q9" s="285" t="s">
        <v>69</v>
      </c>
      <c r="R9" s="285" t="s">
        <v>70</v>
      </c>
      <c r="S9" s="285" t="s">
        <v>71</v>
      </c>
      <c r="T9" s="285" t="s">
        <v>72</v>
      </c>
      <c r="U9" s="309" t="s">
        <v>73</v>
      </c>
    </row>
    <row r="10" spans="1:22" ht="15" customHeight="1" x14ac:dyDescent="0.2">
      <c r="A10" s="292"/>
      <c r="B10" s="294"/>
      <c r="C10" s="296"/>
      <c r="D10" s="301"/>
      <c r="E10" s="288" t="s">
        <v>74</v>
      </c>
      <c r="F10" s="312" t="s">
        <v>75</v>
      </c>
      <c r="G10" s="312"/>
      <c r="H10" s="312"/>
      <c r="I10" s="312" t="s">
        <v>76</v>
      </c>
      <c r="J10" s="288" t="s">
        <v>71</v>
      </c>
      <c r="K10" s="288" t="s">
        <v>72</v>
      </c>
      <c r="L10" s="283" t="s">
        <v>77</v>
      </c>
      <c r="M10" s="307"/>
      <c r="N10" s="286"/>
      <c r="O10" s="286"/>
      <c r="P10" s="286"/>
      <c r="Q10" s="286"/>
      <c r="R10" s="286"/>
      <c r="S10" s="286"/>
      <c r="T10" s="286"/>
      <c r="U10" s="310"/>
    </row>
    <row r="11" spans="1:22" ht="91.5" customHeight="1" x14ac:dyDescent="0.2">
      <c r="A11" s="292"/>
      <c r="B11" s="294"/>
      <c r="C11" s="297"/>
      <c r="D11" s="302"/>
      <c r="E11" s="289"/>
      <c r="F11" s="185" t="s">
        <v>78</v>
      </c>
      <c r="G11" s="185" t="s">
        <v>79</v>
      </c>
      <c r="H11" s="185" t="s">
        <v>110</v>
      </c>
      <c r="I11" s="312"/>
      <c r="J11" s="289"/>
      <c r="K11" s="289"/>
      <c r="L11" s="284"/>
      <c r="M11" s="308"/>
      <c r="N11" s="287"/>
      <c r="O11" s="287"/>
      <c r="P11" s="287"/>
      <c r="Q11" s="287"/>
      <c r="R11" s="287"/>
      <c r="S11" s="287"/>
      <c r="T11" s="287"/>
      <c r="U11" s="311"/>
    </row>
    <row r="12" spans="1:22" ht="13.5" thickBot="1" x14ac:dyDescent="0.25">
      <c r="A12" s="262">
        <v>1</v>
      </c>
      <c r="B12" s="205">
        <f>A12+1</f>
        <v>2</v>
      </c>
      <c r="C12" s="189">
        <v>3</v>
      </c>
      <c r="D12" s="215">
        <v>3</v>
      </c>
      <c r="E12" s="151">
        <v>4</v>
      </c>
      <c r="F12" s="151">
        <v>5</v>
      </c>
      <c r="G12" s="151">
        <v>6</v>
      </c>
      <c r="H12" s="151">
        <v>7</v>
      </c>
      <c r="I12" s="151">
        <v>8</v>
      </c>
      <c r="J12" s="151">
        <v>9</v>
      </c>
      <c r="K12" s="151">
        <v>10</v>
      </c>
      <c r="L12" s="152">
        <v>11</v>
      </c>
      <c r="M12" s="205">
        <v>12</v>
      </c>
      <c r="N12" s="151">
        <f>M12+1</f>
        <v>13</v>
      </c>
      <c r="O12" s="151">
        <v>13</v>
      </c>
      <c r="P12" s="151">
        <f>O12+1</f>
        <v>14</v>
      </c>
      <c r="Q12" s="151">
        <v>14</v>
      </c>
      <c r="R12" s="151">
        <f>Q12+1</f>
        <v>15</v>
      </c>
      <c r="S12" s="151">
        <v>15</v>
      </c>
      <c r="T12" s="151">
        <v>16</v>
      </c>
      <c r="U12" s="152">
        <v>17</v>
      </c>
    </row>
    <row r="13" spans="1:22" ht="50.25" customHeight="1" x14ac:dyDescent="0.2">
      <c r="A13" s="249" t="s">
        <v>0</v>
      </c>
      <c r="B13" s="236" t="str">
        <f>[5]лот!$B$27</f>
        <v>Техническое перевооружение системы инженерно-технических сооружений для обеспечения безопасности Ватинского Центрального Товарного Парка ЦППН-1 Ватинского НГДУ</v>
      </c>
      <c r="C13" s="190"/>
      <c r="D13" s="216"/>
      <c r="E13" s="147"/>
      <c r="F13" s="147"/>
      <c r="G13" s="147"/>
      <c r="H13" s="147"/>
      <c r="I13" s="147"/>
      <c r="J13" s="147"/>
      <c r="K13" s="147"/>
      <c r="L13" s="149"/>
      <c r="M13" s="206"/>
      <c r="N13" s="147"/>
      <c r="O13" s="148"/>
      <c r="P13" s="147"/>
      <c r="Q13" s="147"/>
      <c r="R13" s="147"/>
      <c r="S13" s="147"/>
      <c r="T13" s="147"/>
      <c r="U13" s="149"/>
    </row>
    <row r="14" spans="1:22" ht="24" customHeight="1" x14ac:dyDescent="0.2">
      <c r="A14" s="250" t="s">
        <v>10</v>
      </c>
      <c r="B14" s="237" t="str">
        <f>[5]лот!$B$28</f>
        <v>Площадка ЦППН-1</v>
      </c>
      <c r="C14" s="191"/>
      <c r="D14" s="217"/>
      <c r="E14" s="137"/>
      <c r="F14" s="137"/>
      <c r="G14" s="137"/>
      <c r="H14" s="137"/>
      <c r="I14" s="137"/>
      <c r="J14" s="137"/>
      <c r="K14" s="137"/>
      <c r="L14" s="142"/>
      <c r="M14" s="207"/>
      <c r="N14" s="137"/>
      <c r="O14" s="138"/>
      <c r="P14" s="137"/>
      <c r="Q14" s="137"/>
      <c r="R14" s="137"/>
      <c r="S14" s="137"/>
      <c r="T14" s="137"/>
      <c r="U14" s="142"/>
    </row>
    <row r="15" spans="1:22" x14ac:dyDescent="0.2">
      <c r="A15" s="251" t="s">
        <v>120</v>
      </c>
      <c r="B15" s="238" t="str">
        <f>[5]лот!$B$29</f>
        <v>Периметральное ограждение, Площадка ЦППН-1</v>
      </c>
      <c r="C15" s="191"/>
      <c r="D15" s="218">
        <f>E15+F15+I15+J15+K15+L15</f>
        <v>11517055.9900309</v>
      </c>
      <c r="E15" s="186">
        <f>'[6]сметная раскладка'!$E$8</f>
        <v>762814.5</v>
      </c>
      <c r="F15" s="186">
        <f>'[6]сметная раскладка'!$F$8</f>
        <v>1974443.09</v>
      </c>
      <c r="G15" s="186">
        <f>'[6]сметная раскладка'!$G$8</f>
        <v>236353.26</v>
      </c>
      <c r="H15" s="137"/>
      <c r="I15" s="186">
        <f>'[6]сметная раскладка'!$H$8</f>
        <v>5956741.2000000002</v>
      </c>
      <c r="J15" s="186">
        <f>'[6]сметная раскладка'!$I$8</f>
        <v>1267744.3600000001</v>
      </c>
      <c r="K15" s="186">
        <f>'[6]сметная раскладка'!$J$8</f>
        <v>774117.91</v>
      </c>
      <c r="L15" s="219">
        <f>'[6]сметная раскладка'!$P$8</f>
        <v>781194.93003090005</v>
      </c>
      <c r="M15" s="207"/>
      <c r="N15" s="137"/>
      <c r="O15" s="263"/>
      <c r="P15" s="137"/>
      <c r="Q15" s="137"/>
      <c r="R15" s="137"/>
      <c r="S15" s="137"/>
      <c r="T15" s="137"/>
      <c r="U15" s="142"/>
    </row>
    <row r="16" spans="1:22" x14ac:dyDescent="0.2">
      <c r="A16" s="252" t="str">
        <f>[5]лот!$A$30</f>
        <v>02-001-02и2</v>
      </c>
      <c r="B16" s="238" t="str">
        <f>[5]лот!$B$30</f>
        <v>Видеонаблюдение, Площадка ЦППН-1</v>
      </c>
      <c r="C16" s="191"/>
      <c r="D16" s="218">
        <f>E16+F16+I16+J16+K16+L16</f>
        <v>1202772.90760575</v>
      </c>
      <c r="E16" s="186">
        <f>'[6]сметная раскладка'!$E$9</f>
        <v>138503.10999999999</v>
      </c>
      <c r="F16" s="186">
        <f>'[6]сметная раскладка'!$F$9</f>
        <v>54164.97</v>
      </c>
      <c r="G16" s="186">
        <f>'[6]сметная раскладка'!$G$9</f>
        <v>8323.3799999999992</v>
      </c>
      <c r="H16" s="137"/>
      <c r="I16" s="186">
        <f>'[6]сметная раскладка'!$H$9</f>
        <v>684508.77</v>
      </c>
      <c r="J16" s="186">
        <f>'[6]сметная раскладка'!$I$9</f>
        <v>148848.14000000001</v>
      </c>
      <c r="K16" s="186">
        <f>'[6]сметная раскладка'!$J$9</f>
        <v>95164.56</v>
      </c>
      <c r="L16" s="219">
        <f>'[6]сметная раскладка'!$P$9</f>
        <v>81583.357605750018</v>
      </c>
      <c r="M16" s="207"/>
      <c r="N16" s="137"/>
      <c r="O16" s="263"/>
      <c r="P16" s="137"/>
      <c r="Q16" s="137"/>
      <c r="R16" s="137"/>
      <c r="S16" s="137"/>
      <c r="T16" s="137"/>
      <c r="U16" s="142"/>
    </row>
    <row r="17" spans="1:21" x14ac:dyDescent="0.2">
      <c r="A17" s="252" t="str">
        <f>[5]лот!$A$31</f>
        <v>02-001-03</v>
      </c>
      <c r="B17" s="238" t="str">
        <f>[5]лот!$B$31</f>
        <v>Сети электрические, Площадка ЦППН-1</v>
      </c>
      <c r="C17" s="191"/>
      <c r="D17" s="218">
        <f>E17+F17+I17+J17+K17+L17</f>
        <v>1922268.4117341498</v>
      </c>
      <c r="E17" s="186">
        <f>'[6]сметная раскладка'!$E$10</f>
        <v>60021.98</v>
      </c>
      <c r="F17" s="186">
        <f>'[6]сметная раскладка'!$F$10</f>
        <v>110043.9</v>
      </c>
      <c r="G17" s="186">
        <f>'[6]сметная раскладка'!$G$10</f>
        <v>15658.16</v>
      </c>
      <c r="H17" s="137"/>
      <c r="I17" s="186">
        <f>'[6]сметная раскладка'!$H$10</f>
        <v>1497014.73</v>
      </c>
      <c r="J17" s="186">
        <f>'[6]сметная раскладка'!$I$10</f>
        <v>75609.41</v>
      </c>
      <c r="K17" s="186">
        <f>'[6]сметная раскладка'!$J$10</f>
        <v>49192.09</v>
      </c>
      <c r="L17" s="219">
        <f>'[6]сметная раскладка'!$P$10</f>
        <v>130386.30173415001</v>
      </c>
      <c r="M17" s="207"/>
      <c r="N17" s="137"/>
      <c r="O17" s="263"/>
      <c r="P17" s="137"/>
      <c r="Q17" s="137"/>
      <c r="R17" s="137"/>
      <c r="S17" s="137"/>
      <c r="T17" s="137"/>
      <c r="U17" s="142"/>
    </row>
    <row r="18" spans="1:21" ht="15" customHeight="1" x14ac:dyDescent="0.2">
      <c r="A18" s="251"/>
      <c r="B18" s="239" t="s">
        <v>80</v>
      </c>
      <c r="C18" s="192"/>
      <c r="D18" s="259">
        <f>D15+D16+D17</f>
        <v>14642097.309370801</v>
      </c>
      <c r="E18" s="260">
        <f>E15+E16+E17</f>
        <v>961339.59</v>
      </c>
      <c r="F18" s="260">
        <f>F15+F16+F17</f>
        <v>2138651.96</v>
      </c>
      <c r="G18" s="260">
        <f>G15+G16+G17</f>
        <v>260334.80000000002</v>
      </c>
      <c r="H18" s="260">
        <f>'[6]Форма 8 наш расчет'!$G$14</f>
        <v>1724</v>
      </c>
      <c r="I18" s="260">
        <f>I15+I16+I17</f>
        <v>8138264.7000000011</v>
      </c>
      <c r="J18" s="260">
        <f>J15+J16+J17</f>
        <v>1492201.91</v>
      </c>
      <c r="K18" s="260">
        <f>K15+K16+K17</f>
        <v>918474.55999999994</v>
      </c>
      <c r="L18" s="261">
        <f>L15+L16+L17</f>
        <v>993164.58937080007</v>
      </c>
      <c r="M18" s="208"/>
      <c r="N18" s="140"/>
      <c r="O18" s="140"/>
      <c r="P18" s="140"/>
      <c r="Q18" s="140"/>
      <c r="R18" s="140"/>
      <c r="S18" s="140"/>
      <c r="T18" s="140"/>
      <c r="U18" s="143"/>
    </row>
    <row r="19" spans="1:21" x14ac:dyDescent="0.2">
      <c r="A19" s="251"/>
      <c r="B19" s="239" t="s">
        <v>81</v>
      </c>
      <c r="C19" s="192"/>
      <c r="D19" s="220"/>
      <c r="E19" s="139"/>
      <c r="F19" s="139"/>
      <c r="G19" s="139"/>
      <c r="H19" s="139"/>
      <c r="I19" s="139"/>
      <c r="J19" s="139"/>
      <c r="K19" s="139"/>
      <c r="L19" s="221"/>
      <c r="M19" s="208"/>
      <c r="N19" s="140"/>
      <c r="O19" s="140"/>
      <c r="P19" s="140"/>
      <c r="Q19" s="140"/>
      <c r="R19" s="140"/>
      <c r="S19" s="140"/>
      <c r="T19" s="140"/>
      <c r="U19" s="143"/>
    </row>
    <row r="20" spans="1:21" s="101" customFormat="1" x14ac:dyDescent="0.2">
      <c r="A20" s="253"/>
      <c r="B20" s="240" t="s">
        <v>82</v>
      </c>
      <c r="C20" s="193"/>
      <c r="D20" s="220"/>
      <c r="E20" s="139"/>
      <c r="F20" s="139"/>
      <c r="G20" s="139"/>
      <c r="H20" s="139"/>
      <c r="I20" s="139"/>
      <c r="J20" s="139"/>
      <c r="K20" s="139"/>
      <c r="L20" s="221"/>
      <c r="M20" s="208"/>
      <c r="N20" s="140"/>
      <c r="O20" s="140"/>
      <c r="P20" s="140"/>
      <c r="Q20" s="140"/>
      <c r="R20" s="140"/>
      <c r="S20" s="140"/>
      <c r="T20" s="140"/>
      <c r="U20" s="143"/>
    </row>
    <row r="21" spans="1:21" x14ac:dyDescent="0.2">
      <c r="A21" s="251"/>
      <c r="B21" s="239" t="s">
        <v>83</v>
      </c>
      <c r="C21" s="192"/>
      <c r="D21" s="220"/>
      <c r="E21" s="139"/>
      <c r="F21" s="139"/>
      <c r="G21" s="139"/>
      <c r="H21" s="139"/>
      <c r="I21" s="139"/>
      <c r="J21" s="139"/>
      <c r="K21" s="139"/>
      <c r="L21" s="221"/>
      <c r="M21" s="208"/>
      <c r="N21" s="140"/>
      <c r="O21" s="140"/>
      <c r="P21" s="140"/>
      <c r="Q21" s="140"/>
      <c r="R21" s="140"/>
      <c r="S21" s="140"/>
      <c r="T21" s="140"/>
      <c r="U21" s="143"/>
    </row>
    <row r="22" spans="1:21" ht="12.75" hidden="1" customHeight="1" x14ac:dyDescent="0.2">
      <c r="A22" s="251"/>
      <c r="B22" s="241"/>
      <c r="C22" s="194"/>
      <c r="D22" s="220"/>
      <c r="E22" s="139"/>
      <c r="F22" s="139"/>
      <c r="G22" s="139"/>
      <c r="H22" s="139"/>
      <c r="I22" s="139"/>
      <c r="J22" s="139"/>
      <c r="K22" s="139"/>
      <c r="L22" s="221"/>
      <c r="M22" s="208"/>
      <c r="N22" s="140"/>
      <c r="O22" s="140"/>
      <c r="P22" s="140"/>
      <c r="Q22" s="140"/>
      <c r="R22" s="140"/>
      <c r="S22" s="140"/>
      <c r="T22" s="140"/>
      <c r="U22" s="143"/>
    </row>
    <row r="23" spans="1:21" x14ac:dyDescent="0.2">
      <c r="A23" s="251"/>
      <c r="B23" s="242" t="s">
        <v>114</v>
      </c>
      <c r="C23" s="195"/>
      <c r="D23" s="220"/>
      <c r="E23" s="139"/>
      <c r="F23" s="139"/>
      <c r="G23" s="139"/>
      <c r="H23" s="139"/>
      <c r="I23" s="139"/>
      <c r="J23" s="139"/>
      <c r="K23" s="139"/>
      <c r="L23" s="221"/>
      <c r="M23" s="208"/>
      <c r="N23" s="140"/>
      <c r="O23" s="140"/>
      <c r="P23" s="140"/>
      <c r="Q23" s="140"/>
      <c r="R23" s="140"/>
      <c r="S23" s="140"/>
      <c r="T23" s="140"/>
      <c r="U23" s="143"/>
    </row>
    <row r="24" spans="1:21" x14ac:dyDescent="0.2">
      <c r="A24" s="251"/>
      <c r="B24" s="242" t="s">
        <v>115</v>
      </c>
      <c r="C24" s="195"/>
      <c r="D24" s="220"/>
      <c r="E24" s="139"/>
      <c r="F24" s="139"/>
      <c r="G24" s="139"/>
      <c r="H24" s="139"/>
      <c r="I24" s="139"/>
      <c r="J24" s="139"/>
      <c r="K24" s="139"/>
      <c r="L24" s="221"/>
      <c r="M24" s="208"/>
      <c r="N24" s="140"/>
      <c r="O24" s="140"/>
      <c r="P24" s="140"/>
      <c r="Q24" s="140"/>
      <c r="R24" s="140"/>
      <c r="S24" s="140"/>
      <c r="T24" s="140"/>
      <c r="U24" s="143"/>
    </row>
    <row r="25" spans="1:21" x14ac:dyDescent="0.2">
      <c r="A25" s="251"/>
      <c r="B25" s="243" t="s">
        <v>84</v>
      </c>
      <c r="C25" s="196"/>
      <c r="D25" s="222"/>
      <c r="E25" s="141"/>
      <c r="F25" s="141"/>
      <c r="G25" s="141"/>
      <c r="H25" s="141"/>
      <c r="I25" s="141"/>
      <c r="J25" s="141"/>
      <c r="K25" s="141"/>
      <c r="L25" s="223"/>
      <c r="M25" s="208"/>
      <c r="N25" s="140"/>
      <c r="O25" s="140"/>
      <c r="P25" s="140"/>
      <c r="Q25" s="140"/>
      <c r="R25" s="140"/>
      <c r="S25" s="140"/>
      <c r="T25" s="140"/>
      <c r="U25" s="143"/>
    </row>
    <row r="26" spans="1:21" x14ac:dyDescent="0.2">
      <c r="A26" s="251"/>
      <c r="B26" s="239" t="s">
        <v>85</v>
      </c>
      <c r="C26" s="197"/>
      <c r="D26" s="220"/>
      <c r="E26" s="139"/>
      <c r="F26" s="139"/>
      <c r="G26" s="139"/>
      <c r="H26" s="139"/>
      <c r="I26" s="139"/>
      <c r="J26" s="139"/>
      <c r="K26" s="139"/>
      <c r="L26" s="221"/>
      <c r="M26" s="208"/>
      <c r="N26" s="140"/>
      <c r="O26" s="140"/>
      <c r="P26" s="140"/>
      <c r="Q26" s="140"/>
      <c r="R26" s="140"/>
      <c r="S26" s="140"/>
      <c r="T26" s="140"/>
      <c r="U26" s="143"/>
    </row>
    <row r="27" spans="1:21" ht="25.5" x14ac:dyDescent="0.2">
      <c r="A27" s="251"/>
      <c r="B27" s="239" t="s">
        <v>122</v>
      </c>
      <c r="C27" s="198"/>
      <c r="D27" s="220"/>
      <c r="E27" s="139"/>
      <c r="F27" s="139"/>
      <c r="G27" s="139"/>
      <c r="H27" s="139"/>
      <c r="I27" s="139"/>
      <c r="J27" s="139"/>
      <c r="K27" s="139"/>
      <c r="L27" s="221"/>
      <c r="M27" s="208"/>
      <c r="N27" s="140"/>
      <c r="O27" s="140"/>
      <c r="P27" s="140"/>
      <c r="Q27" s="140"/>
      <c r="R27" s="140"/>
      <c r="S27" s="140"/>
      <c r="T27" s="140"/>
      <c r="U27" s="143"/>
    </row>
    <row r="28" spans="1:21" x14ac:dyDescent="0.2">
      <c r="A28" s="251"/>
      <c r="B28" s="239" t="s">
        <v>117</v>
      </c>
      <c r="C28" s="198"/>
      <c r="D28" s="220"/>
      <c r="E28" s="139"/>
      <c r="F28" s="139"/>
      <c r="G28" s="139"/>
      <c r="H28" s="139"/>
      <c r="I28" s="139"/>
      <c r="J28" s="139"/>
      <c r="K28" s="139"/>
      <c r="L28" s="221"/>
      <c r="M28" s="208"/>
      <c r="N28" s="140"/>
      <c r="O28" s="140"/>
      <c r="P28" s="140"/>
      <c r="Q28" s="140"/>
      <c r="R28" s="140"/>
      <c r="S28" s="140"/>
      <c r="T28" s="140"/>
      <c r="U28" s="261"/>
    </row>
    <row r="29" spans="1:21" x14ac:dyDescent="0.2">
      <c r="A29" s="251"/>
      <c r="B29" s="239" t="s">
        <v>111</v>
      </c>
      <c r="C29" s="198"/>
      <c r="D29" s="220"/>
      <c r="E29" s="139"/>
      <c r="F29" s="139"/>
      <c r="G29" s="139"/>
      <c r="H29" s="139"/>
      <c r="I29" s="139"/>
      <c r="J29" s="139"/>
      <c r="K29" s="139"/>
      <c r="L29" s="221"/>
      <c r="M29" s="208"/>
      <c r="N29" s="140"/>
      <c r="O29" s="140"/>
      <c r="P29" s="140"/>
      <c r="Q29" s="140"/>
      <c r="R29" s="140"/>
      <c r="S29" s="140"/>
      <c r="T29" s="140"/>
      <c r="U29" s="143"/>
    </row>
    <row r="30" spans="1:21" hidden="1" x14ac:dyDescent="0.2">
      <c r="A30" s="251"/>
      <c r="B30" s="239" t="s">
        <v>118</v>
      </c>
      <c r="C30" s="198"/>
      <c r="D30" s="220"/>
      <c r="E30" s="139"/>
      <c r="F30" s="139"/>
      <c r="G30" s="139"/>
      <c r="H30" s="139"/>
      <c r="I30" s="139"/>
      <c r="J30" s="139"/>
      <c r="K30" s="139"/>
      <c r="L30" s="221"/>
      <c r="M30" s="208"/>
      <c r="N30" s="140"/>
      <c r="O30" s="140"/>
      <c r="P30" s="140"/>
      <c r="Q30" s="140"/>
      <c r="R30" s="140"/>
      <c r="S30" s="140"/>
      <c r="T30" s="140"/>
      <c r="U30" s="143"/>
    </row>
    <row r="31" spans="1:21" x14ac:dyDescent="0.2">
      <c r="A31" s="251"/>
      <c r="B31" s="239" t="s">
        <v>86</v>
      </c>
      <c r="C31" s="192"/>
      <c r="D31" s="220"/>
      <c r="E31" s="139"/>
      <c r="F31" s="139"/>
      <c r="G31" s="139"/>
      <c r="H31" s="139"/>
      <c r="I31" s="139"/>
      <c r="J31" s="139"/>
      <c r="K31" s="139"/>
      <c r="L31" s="221"/>
      <c r="M31" s="208"/>
      <c r="N31" s="140"/>
      <c r="O31" s="140"/>
      <c r="P31" s="140"/>
      <c r="Q31" s="140"/>
      <c r="R31" s="140"/>
      <c r="S31" s="140"/>
      <c r="T31" s="140"/>
      <c r="U31" s="143"/>
    </row>
    <row r="32" spans="1:21" ht="13.5" customHeight="1" thickBot="1" x14ac:dyDescent="0.25">
      <c r="A32" s="254"/>
      <c r="B32" s="244"/>
      <c r="C32" s="199"/>
      <c r="D32" s="224"/>
      <c r="E32" s="144"/>
      <c r="F32" s="144"/>
      <c r="G32" s="144"/>
      <c r="H32" s="144"/>
      <c r="I32" s="144"/>
      <c r="J32" s="144"/>
      <c r="K32" s="144"/>
      <c r="L32" s="225"/>
      <c r="M32" s="209"/>
      <c r="N32" s="145"/>
      <c r="O32" s="145"/>
      <c r="P32" s="145"/>
      <c r="Q32" s="145"/>
      <c r="R32" s="145"/>
      <c r="S32" s="145"/>
      <c r="T32" s="145"/>
      <c r="U32" s="146"/>
    </row>
    <row r="33" spans="1:24" x14ac:dyDescent="0.2">
      <c r="A33" s="255"/>
      <c r="B33" s="245" t="s">
        <v>87</v>
      </c>
      <c r="C33" s="200"/>
      <c r="D33" s="226"/>
      <c r="E33" s="181"/>
      <c r="F33" s="181"/>
      <c r="G33" s="181"/>
      <c r="H33" s="181"/>
      <c r="I33" s="181"/>
      <c r="J33" s="181"/>
      <c r="K33" s="181"/>
      <c r="L33" s="227"/>
      <c r="M33" s="210"/>
      <c r="N33" s="182"/>
      <c r="O33" s="182"/>
      <c r="P33" s="182"/>
      <c r="Q33" s="182"/>
      <c r="R33" s="182"/>
      <c r="S33" s="182"/>
      <c r="T33" s="182"/>
      <c r="U33" s="183"/>
    </row>
    <row r="34" spans="1:24" ht="13.5" thickBot="1" x14ac:dyDescent="0.25">
      <c r="A34" s="256"/>
      <c r="B34" s="214" t="s">
        <v>119</v>
      </c>
      <c r="C34" s="201"/>
      <c r="D34" s="228"/>
      <c r="E34" s="184"/>
      <c r="F34" s="184"/>
      <c r="G34" s="184"/>
      <c r="H34" s="184"/>
      <c r="I34" s="184"/>
      <c r="J34" s="184"/>
      <c r="K34" s="184"/>
      <c r="L34" s="229"/>
      <c r="M34" s="211"/>
      <c r="N34" s="102"/>
      <c r="O34" s="102"/>
      <c r="P34" s="102"/>
      <c r="Q34" s="102"/>
      <c r="R34" s="102"/>
      <c r="S34" s="102"/>
      <c r="T34" s="102"/>
      <c r="U34" s="103"/>
      <c r="V34" s="2"/>
      <c r="W34" s="2"/>
      <c r="X34" s="2"/>
    </row>
    <row r="35" spans="1:24" ht="13.5" hidden="1" thickBot="1" x14ac:dyDescent="0.25">
      <c r="A35" s="256"/>
      <c r="B35" s="246" t="s">
        <v>108</v>
      </c>
      <c r="C35" s="202"/>
      <c r="D35" s="230"/>
      <c r="E35" s="178"/>
      <c r="F35" s="178"/>
      <c r="G35" s="178"/>
      <c r="H35" s="178"/>
      <c r="I35" s="178"/>
      <c r="J35" s="178"/>
      <c r="K35" s="178"/>
      <c r="L35" s="231"/>
      <c r="M35" s="212"/>
      <c r="N35" s="179"/>
      <c r="O35" s="179"/>
      <c r="P35" s="179"/>
      <c r="Q35" s="179"/>
      <c r="R35" s="179"/>
      <c r="S35" s="179"/>
      <c r="T35" s="179"/>
      <c r="U35" s="180"/>
      <c r="V35" s="2"/>
      <c r="W35" s="2"/>
      <c r="X35" s="2"/>
    </row>
    <row r="36" spans="1:24" ht="13.5" customHeight="1" x14ac:dyDescent="0.2">
      <c r="A36" s="257"/>
      <c r="B36" s="247" t="s">
        <v>88</v>
      </c>
      <c r="C36" s="203"/>
      <c r="D36" s="232"/>
      <c r="E36" s="104"/>
      <c r="F36" s="104"/>
      <c r="G36" s="104"/>
      <c r="H36" s="104"/>
      <c r="I36" s="104"/>
      <c r="J36" s="104"/>
      <c r="K36" s="104"/>
      <c r="L36" s="233"/>
      <c r="M36" s="213"/>
      <c r="N36" s="104"/>
      <c r="O36" s="105"/>
      <c r="P36" s="105"/>
      <c r="Q36" s="105"/>
      <c r="R36" s="105"/>
      <c r="S36" s="105"/>
      <c r="T36" s="105"/>
      <c r="U36" s="174"/>
      <c r="V36" s="171"/>
      <c r="W36" s="171"/>
      <c r="X36" s="2"/>
    </row>
    <row r="37" spans="1:24" ht="13.5" customHeight="1" thickBot="1" x14ac:dyDescent="0.25">
      <c r="A37" s="258"/>
      <c r="B37" s="248" t="s">
        <v>89</v>
      </c>
      <c r="C37" s="204"/>
      <c r="D37" s="234"/>
      <c r="E37" s="175"/>
      <c r="F37" s="175"/>
      <c r="G37" s="175"/>
      <c r="H37" s="175"/>
      <c r="I37" s="175"/>
      <c r="J37" s="175"/>
      <c r="K37" s="175"/>
      <c r="L37" s="235"/>
      <c r="M37" s="214"/>
      <c r="N37" s="175"/>
      <c r="O37" s="176"/>
      <c r="P37" s="176"/>
      <c r="Q37" s="176"/>
      <c r="R37" s="176"/>
      <c r="S37" s="176"/>
      <c r="T37" s="176"/>
      <c r="U37" s="177"/>
      <c r="V37" s="171"/>
      <c r="W37" s="171"/>
      <c r="X37" s="2"/>
    </row>
    <row r="38" spans="1:24" ht="12.75" hidden="1" customHeight="1" x14ac:dyDescent="0.2">
      <c r="B38" s="265"/>
      <c r="C38" s="266"/>
      <c r="D38" s="267"/>
      <c r="E38" s="271" t="s">
        <v>90</v>
      </c>
      <c r="F38" s="273" t="s">
        <v>91</v>
      </c>
      <c r="G38" s="274"/>
      <c r="H38" s="274"/>
      <c r="I38" s="274"/>
      <c r="J38" s="274"/>
      <c r="K38" s="275"/>
      <c r="L38" s="172"/>
      <c r="M38" s="271" t="s">
        <v>92</v>
      </c>
      <c r="N38" s="173" t="s">
        <v>65</v>
      </c>
      <c r="O38" s="106"/>
      <c r="V38" s="2"/>
      <c r="W38" s="2"/>
      <c r="X38" s="2"/>
    </row>
    <row r="39" spans="1:24" ht="52.5" hidden="1" customHeight="1" x14ac:dyDescent="0.2">
      <c r="B39" s="268"/>
      <c r="C39" s="269"/>
      <c r="D39" s="270"/>
      <c r="E39" s="272"/>
      <c r="F39" s="107">
        <v>2012</v>
      </c>
      <c r="G39" s="107"/>
      <c r="H39" s="107">
        <v>2013</v>
      </c>
      <c r="I39" s="107">
        <v>2014</v>
      </c>
      <c r="J39" s="107">
        <v>2015</v>
      </c>
      <c r="K39" s="107">
        <v>2016</v>
      </c>
      <c r="L39" s="107">
        <v>2016</v>
      </c>
      <c r="M39" s="272"/>
      <c r="N39" s="107" t="s">
        <v>93</v>
      </c>
      <c r="V39" s="2"/>
      <c r="W39" s="2"/>
      <c r="X39" s="2"/>
    </row>
    <row r="40" spans="1:24" ht="29.25" hidden="1" customHeight="1" x14ac:dyDescent="0.2">
      <c r="B40" s="276" t="s">
        <v>94</v>
      </c>
      <c r="C40" s="277"/>
      <c r="D40" s="278"/>
      <c r="E40" s="108"/>
      <c r="F40" s="109"/>
      <c r="G40" s="109"/>
      <c r="H40" s="109"/>
      <c r="I40" s="109"/>
      <c r="J40" s="109"/>
      <c r="K40" s="109"/>
      <c r="L40" s="109"/>
      <c r="M40" s="108"/>
      <c r="N40" s="109"/>
      <c r="V40" s="2"/>
      <c r="W40" s="2"/>
      <c r="X40" s="2"/>
    </row>
    <row r="41" spans="1:24" ht="12.75" hidden="1" customHeight="1" x14ac:dyDescent="0.2">
      <c r="A41" s="2"/>
      <c r="B41" s="110"/>
      <c r="C41" s="110"/>
      <c r="D41" s="111"/>
      <c r="E41" s="111"/>
      <c r="F41" s="111"/>
      <c r="G41" s="2"/>
      <c r="H41" s="2"/>
      <c r="I41" s="2"/>
      <c r="J41" s="2"/>
      <c r="K41" s="2"/>
      <c r="L41" s="2"/>
      <c r="M41" s="2"/>
      <c r="N41" s="2"/>
      <c r="O41" s="112"/>
      <c r="P41" s="112"/>
      <c r="Q41" s="112"/>
      <c r="R41" s="112"/>
      <c r="S41" s="112"/>
      <c r="T41" s="112"/>
      <c r="U41" s="113"/>
      <c r="V41" s="114"/>
      <c r="W41" s="113"/>
      <c r="X41" s="2"/>
    </row>
    <row r="42" spans="1:24" ht="13.5" hidden="1" customHeight="1" x14ac:dyDescent="0.2">
      <c r="A42" s="115" t="s">
        <v>95</v>
      </c>
      <c r="B42" s="115"/>
      <c r="C42" s="115"/>
      <c r="D42" s="115"/>
      <c r="E42" s="115"/>
      <c r="F42" s="115"/>
      <c r="G42" s="115"/>
      <c r="H42" s="2"/>
      <c r="I42" s="2"/>
      <c r="J42" s="2"/>
      <c r="K42" s="2"/>
      <c r="L42" s="2"/>
      <c r="M42" s="2"/>
      <c r="N42" s="2"/>
      <c r="O42" s="112"/>
      <c r="P42" s="112"/>
      <c r="Q42" s="112"/>
      <c r="R42" s="112"/>
      <c r="S42" s="112"/>
      <c r="T42" s="112"/>
      <c r="U42" s="113"/>
      <c r="V42" s="114"/>
      <c r="W42" s="113"/>
      <c r="X42" s="2"/>
    </row>
    <row r="43" spans="1:24" ht="13.5" thickBot="1" x14ac:dyDescent="0.25">
      <c r="A43" s="115"/>
      <c r="B43" s="115"/>
      <c r="C43" s="115"/>
      <c r="D43" s="115"/>
      <c r="E43" s="115"/>
      <c r="F43" s="115"/>
      <c r="G43" s="115"/>
      <c r="H43" s="2"/>
      <c r="I43" s="2"/>
      <c r="J43" s="2"/>
      <c r="K43" s="2"/>
      <c r="L43" s="2"/>
      <c r="M43" s="2"/>
      <c r="N43" s="2"/>
      <c r="O43" s="112"/>
      <c r="P43" s="112"/>
      <c r="Q43" s="112"/>
      <c r="R43" s="112"/>
      <c r="S43" s="112"/>
      <c r="T43" s="112"/>
      <c r="U43" s="113"/>
      <c r="V43" s="114"/>
      <c r="W43" s="113"/>
      <c r="X43" s="2"/>
    </row>
    <row r="44" spans="1:24" ht="13.5" thickBot="1" x14ac:dyDescent="0.25">
      <c r="A44" s="156" t="s">
        <v>96</v>
      </c>
      <c r="B44" s="157" t="s">
        <v>1</v>
      </c>
      <c r="C44" s="116"/>
      <c r="D44" s="117" t="s">
        <v>2</v>
      </c>
      <c r="E44" s="118" t="s">
        <v>97</v>
      </c>
      <c r="F44" s="279" t="s">
        <v>98</v>
      </c>
      <c r="G44" s="279"/>
      <c r="H44" s="279"/>
      <c r="I44" s="279"/>
      <c r="J44" s="279"/>
      <c r="K44" s="279"/>
      <c r="L44" s="119"/>
      <c r="M44" s="112"/>
      <c r="N44" s="112"/>
    </row>
    <row r="45" spans="1:24" ht="12.75" hidden="1" customHeight="1" x14ac:dyDescent="0.2">
      <c r="A45" s="158">
        <v>1</v>
      </c>
      <c r="B45" s="159" t="s">
        <v>99</v>
      </c>
      <c r="C45" s="120"/>
      <c r="D45" s="121" t="s">
        <v>100</v>
      </c>
      <c r="E45" s="122"/>
      <c r="F45" s="123">
        <v>2012</v>
      </c>
      <c r="G45" s="123"/>
      <c r="H45" s="123">
        <v>2013</v>
      </c>
      <c r="I45" s="123">
        <v>2014</v>
      </c>
      <c r="J45" s="123">
        <v>2015</v>
      </c>
      <c r="K45" s="123">
        <v>2016</v>
      </c>
      <c r="L45" s="123">
        <v>2016</v>
      </c>
      <c r="M45" s="112"/>
      <c r="N45" s="112"/>
    </row>
    <row r="46" spans="1:24" x14ac:dyDescent="0.2">
      <c r="A46" s="160">
        <v>1</v>
      </c>
      <c r="B46" s="161" t="s">
        <v>101</v>
      </c>
      <c r="C46" s="117"/>
      <c r="D46" s="124"/>
      <c r="E46" s="125"/>
      <c r="F46" s="126" t="s">
        <v>102</v>
      </c>
      <c r="G46" s="126"/>
      <c r="H46" s="126" t="s">
        <v>103</v>
      </c>
      <c r="I46" s="126" t="s">
        <v>103</v>
      </c>
      <c r="J46" s="126" t="s">
        <v>103</v>
      </c>
      <c r="K46" s="126" t="s">
        <v>103</v>
      </c>
      <c r="L46" s="126" t="s">
        <v>103</v>
      </c>
      <c r="M46" s="112"/>
      <c r="N46" s="112"/>
    </row>
    <row r="47" spans="1:24" x14ac:dyDescent="0.2">
      <c r="A47" s="162">
        <v>2</v>
      </c>
      <c r="B47" s="163" t="s">
        <v>116</v>
      </c>
      <c r="C47" s="127"/>
      <c r="D47" s="128"/>
      <c r="E47" s="129"/>
      <c r="F47" s="130"/>
      <c r="G47" s="130"/>
      <c r="H47" s="130"/>
      <c r="I47" s="131"/>
      <c r="J47" s="131"/>
      <c r="K47" s="131"/>
      <c r="L47" s="131"/>
      <c r="M47" s="112"/>
      <c r="N47" s="112"/>
    </row>
    <row r="48" spans="1:24" ht="12.75" hidden="1" customHeight="1" x14ac:dyDescent="0.2">
      <c r="A48" s="162">
        <v>4</v>
      </c>
      <c r="B48" s="163"/>
      <c r="C48" s="127"/>
      <c r="D48" s="128"/>
      <c r="E48" s="132"/>
      <c r="F48" s="113"/>
      <c r="G48" s="113"/>
      <c r="H48" s="113"/>
      <c r="I48" s="112"/>
      <c r="J48" s="112"/>
      <c r="K48" s="112"/>
      <c r="L48" s="112"/>
      <c r="M48" s="112"/>
      <c r="N48" s="112"/>
    </row>
    <row r="49" spans="1:14" x14ac:dyDescent="0.2">
      <c r="A49" s="162">
        <v>3</v>
      </c>
      <c r="B49" s="163" t="s">
        <v>104</v>
      </c>
      <c r="C49" s="127"/>
      <c r="D49" s="128" t="s">
        <v>4</v>
      </c>
      <c r="E49" s="132"/>
      <c r="F49" s="113"/>
      <c r="G49" s="113"/>
      <c r="H49" s="113"/>
      <c r="I49" s="112"/>
      <c r="J49" s="112"/>
      <c r="K49" s="112"/>
      <c r="L49" s="112"/>
      <c r="M49" s="112"/>
      <c r="N49" s="112"/>
    </row>
    <row r="50" spans="1:14" x14ac:dyDescent="0.2">
      <c r="A50" s="162">
        <v>4</v>
      </c>
      <c r="B50" s="163" t="s">
        <v>105</v>
      </c>
      <c r="C50" s="127"/>
      <c r="D50" s="128" t="s">
        <v>4</v>
      </c>
      <c r="E50" s="132"/>
      <c r="F50" s="113"/>
      <c r="G50" s="113"/>
      <c r="H50" s="113"/>
      <c r="I50" s="112"/>
      <c r="J50" s="112"/>
      <c r="K50" s="112"/>
      <c r="L50" s="112"/>
      <c r="M50" s="112"/>
      <c r="N50" s="112"/>
    </row>
    <row r="51" spans="1:14" x14ac:dyDescent="0.2">
      <c r="A51" s="162">
        <v>5</v>
      </c>
      <c r="B51" s="164" t="s">
        <v>81</v>
      </c>
      <c r="C51" s="133"/>
      <c r="D51" s="128" t="s">
        <v>4</v>
      </c>
      <c r="E51" s="187">
        <v>7.2765000000000004</v>
      </c>
    </row>
    <row r="52" spans="1:14" x14ac:dyDescent="0.2">
      <c r="A52" s="162">
        <v>6</v>
      </c>
      <c r="B52" s="165" t="s">
        <v>82</v>
      </c>
      <c r="C52" s="133"/>
      <c r="D52" s="128" t="s">
        <v>4</v>
      </c>
      <c r="E52" s="187">
        <v>1.5</v>
      </c>
    </row>
    <row r="53" spans="1:14" ht="13.5" thickBot="1" x14ac:dyDescent="0.25">
      <c r="A53" s="166">
        <v>7</v>
      </c>
      <c r="B53" s="167" t="s">
        <v>86</v>
      </c>
      <c r="C53" s="134"/>
      <c r="D53" s="170" t="s">
        <v>4</v>
      </c>
      <c r="E53" s="188">
        <v>1.5</v>
      </c>
    </row>
    <row r="54" spans="1:14" ht="15.75" hidden="1" x14ac:dyDescent="0.25">
      <c r="B54" s="153" t="s">
        <v>106</v>
      </c>
      <c r="C54" s="154"/>
      <c r="D54" s="154"/>
      <c r="E54" s="154"/>
      <c r="F54" s="155"/>
      <c r="G54" s="154"/>
      <c r="H54" s="154"/>
      <c r="I54" s="153" t="s">
        <v>107</v>
      </c>
    </row>
    <row r="55" spans="1:14" x14ac:dyDescent="0.2">
      <c r="B55" s="135"/>
      <c r="C55" s="135"/>
    </row>
    <row r="56" spans="1:14" x14ac:dyDescent="0.2">
      <c r="B56" s="58" t="s">
        <v>5</v>
      </c>
      <c r="E56" s="58" t="s">
        <v>6</v>
      </c>
      <c r="G56" s="280" t="s">
        <v>7</v>
      </c>
      <c r="H56" s="280"/>
    </row>
    <row r="57" spans="1:14" x14ac:dyDescent="0.2">
      <c r="G57" s="264" t="s">
        <v>8</v>
      </c>
      <c r="H57" s="264"/>
    </row>
  </sheetData>
  <mergeCells count="34">
    <mergeCell ref="M8:U8"/>
    <mergeCell ref="D9:D11"/>
    <mergeCell ref="E9:L9"/>
    <mergeCell ref="M9:M11"/>
    <mergeCell ref="T9:T11"/>
    <mergeCell ref="U9:U11"/>
    <mergeCell ref="E10:E11"/>
    <mergeCell ref="F10:H10"/>
    <mergeCell ref="I10:I11"/>
    <mergeCell ref="J10:J11"/>
    <mergeCell ref="T1:U1"/>
    <mergeCell ref="A3:U3"/>
    <mergeCell ref="L10:L11"/>
    <mergeCell ref="N9:N11"/>
    <mergeCell ref="O9:O11"/>
    <mergeCell ref="P9:P11"/>
    <mergeCell ref="K10:K11"/>
    <mergeCell ref="R9:R11"/>
    <mergeCell ref="S9:S11"/>
    <mergeCell ref="B7:O7"/>
    <mergeCell ref="Q9:Q11"/>
    <mergeCell ref="T4:U4"/>
    <mergeCell ref="A8:A11"/>
    <mergeCell ref="B8:B11"/>
    <mergeCell ref="C8:C11"/>
    <mergeCell ref="D8:L8"/>
    <mergeCell ref="G57:H57"/>
    <mergeCell ref="B38:D39"/>
    <mergeCell ref="E38:E39"/>
    <mergeCell ref="F38:K38"/>
    <mergeCell ref="M38:M39"/>
    <mergeCell ref="B40:D40"/>
    <mergeCell ref="F44:K44"/>
    <mergeCell ref="G56:H56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6" sqref="B36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323" t="s">
        <v>113</v>
      </c>
      <c r="J1" s="323"/>
    </row>
    <row r="2" spans="1:16" s="4" customFormat="1" x14ac:dyDescent="0.2">
      <c r="A2" s="3" t="s">
        <v>9</v>
      </c>
    </row>
    <row r="3" spans="1:16" x14ac:dyDescent="0.2">
      <c r="A3" s="324" t="s">
        <v>42</v>
      </c>
      <c r="B3" s="324"/>
      <c r="C3" s="324"/>
      <c r="D3" s="324"/>
      <c r="E3" s="324"/>
      <c r="F3" s="324"/>
      <c r="G3" s="324"/>
      <c r="H3" s="324"/>
      <c r="I3" s="324"/>
      <c r="J3" s="324"/>
    </row>
    <row r="4" spans="1:16" ht="15" customHeight="1" x14ac:dyDescent="0.2">
      <c r="A4" s="325" t="s">
        <v>0</v>
      </c>
      <c r="B4" s="325"/>
      <c r="C4" s="325"/>
      <c r="D4" s="325"/>
      <c r="E4" s="325"/>
      <c r="F4" s="325"/>
      <c r="G4" s="325"/>
      <c r="H4" s="325"/>
      <c r="I4" s="325"/>
      <c r="J4" s="325"/>
      <c r="K4" s="5"/>
      <c r="L4" s="5"/>
      <c r="M4" s="5"/>
      <c r="N4" s="63"/>
      <c r="O4" s="63"/>
      <c r="P4" s="63"/>
    </row>
    <row r="5" spans="1:16" ht="15" customHeight="1" thickBot="1" x14ac:dyDescent="0.25">
      <c r="A5" s="325" t="s">
        <v>10</v>
      </c>
      <c r="B5" s="325"/>
      <c r="C5" s="325"/>
      <c r="D5" s="325"/>
      <c r="E5" s="325"/>
      <c r="F5" s="325"/>
      <c r="G5" s="325"/>
      <c r="H5" s="325"/>
      <c r="I5" s="325"/>
      <c r="J5" s="325"/>
      <c r="K5" s="5"/>
      <c r="L5" s="5"/>
      <c r="M5" s="5"/>
    </row>
    <row r="6" spans="1:16" ht="20.25" customHeight="1" x14ac:dyDescent="0.2">
      <c r="A6" s="316" t="s">
        <v>43</v>
      </c>
      <c r="B6" s="316" t="s">
        <v>44</v>
      </c>
      <c r="C6" s="316" t="s">
        <v>45</v>
      </c>
      <c r="D6" s="316" t="s">
        <v>46</v>
      </c>
      <c r="E6" s="316" t="s">
        <v>47</v>
      </c>
      <c r="F6" s="316" t="s">
        <v>48</v>
      </c>
      <c r="G6" s="314" t="s">
        <v>49</v>
      </c>
      <c r="H6" s="316" t="s">
        <v>50</v>
      </c>
      <c r="I6" s="316" t="s">
        <v>17</v>
      </c>
      <c r="J6" s="316" t="s">
        <v>51</v>
      </c>
    </row>
    <row r="7" spans="1:16" ht="68.25" customHeight="1" thickBot="1" x14ac:dyDescent="0.25">
      <c r="A7" s="317"/>
      <c r="B7" s="317"/>
      <c r="C7" s="317"/>
      <c r="D7" s="317"/>
      <c r="E7" s="317"/>
      <c r="F7" s="317"/>
      <c r="G7" s="315"/>
      <c r="H7" s="317"/>
      <c r="I7" s="317"/>
      <c r="J7" s="317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318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319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319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320" t="s">
        <v>56</v>
      </c>
      <c r="B19" s="321"/>
      <c r="C19" s="321"/>
      <c r="D19" s="321"/>
      <c r="E19" s="321"/>
      <c r="F19" s="321"/>
      <c r="G19" s="321"/>
      <c r="H19" s="321"/>
      <c r="I19" s="322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280" t="s">
        <v>6</v>
      </c>
      <c r="D22" s="280"/>
      <c r="E22" s="1"/>
      <c r="F22" s="280" t="s">
        <v>7</v>
      </c>
      <c r="G22" s="280"/>
      <c r="H22" s="280"/>
    </row>
    <row r="23" spans="1:10" x14ac:dyDescent="0.2">
      <c r="A23" s="1"/>
      <c r="B23" s="1"/>
      <c r="C23" s="1"/>
      <c r="D23" s="1"/>
      <c r="E23" s="1"/>
      <c r="F23" s="313" t="s">
        <v>8</v>
      </c>
      <c r="G23" s="313"/>
      <c r="H23" s="313"/>
    </row>
    <row r="24" spans="1:10" x14ac:dyDescent="0.2">
      <c r="G24" s="168"/>
    </row>
    <row r="25" spans="1:10" x14ac:dyDescent="0.2">
      <c r="G25" s="168"/>
    </row>
    <row r="26" spans="1:10" x14ac:dyDescent="0.2">
      <c r="G26" s="168"/>
    </row>
    <row r="27" spans="1:10" x14ac:dyDescent="0.2">
      <c r="G27" s="168"/>
    </row>
    <row r="28" spans="1:10" x14ac:dyDescent="0.2">
      <c r="G28" s="168"/>
    </row>
    <row r="29" spans="1:10" x14ac:dyDescent="0.2">
      <c r="G29" s="168"/>
    </row>
    <row r="30" spans="1:10" x14ac:dyDescent="0.2">
      <c r="G30" s="168"/>
    </row>
    <row r="31" spans="1:10" x14ac:dyDescent="0.2">
      <c r="G31" s="169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N60" sqref="N60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334" t="s">
        <v>112</v>
      </c>
      <c r="L1" s="334"/>
      <c r="M1" s="334"/>
    </row>
    <row r="2" spans="1:18" s="4" customFormat="1" x14ac:dyDescent="0.2">
      <c r="A2" s="3" t="s">
        <v>9</v>
      </c>
    </row>
    <row r="5" spans="1:18" x14ac:dyDescent="0.2">
      <c r="A5" s="335" t="s">
        <v>13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</row>
    <row r="6" spans="1:18" x14ac:dyDescent="0.2">
      <c r="A6" s="325" t="s">
        <v>0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5"/>
    </row>
    <row r="7" spans="1:18" ht="13.5" thickBot="1" x14ac:dyDescent="0.25">
      <c r="A7" s="325" t="s">
        <v>10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5"/>
    </row>
    <row r="8" spans="1:18" x14ac:dyDescent="0.2">
      <c r="A8" s="336" t="s">
        <v>11</v>
      </c>
      <c r="B8" s="330" t="s">
        <v>14</v>
      </c>
      <c r="C8" s="338" t="s">
        <v>15</v>
      </c>
      <c r="D8" s="338" t="s">
        <v>16</v>
      </c>
      <c r="E8" s="330" t="s">
        <v>17</v>
      </c>
      <c r="F8" s="330" t="s">
        <v>18</v>
      </c>
      <c r="G8" s="330" t="s">
        <v>19</v>
      </c>
      <c r="H8" s="330" t="s">
        <v>20</v>
      </c>
      <c r="I8" s="330"/>
      <c r="J8" s="330"/>
      <c r="K8" s="330" t="s">
        <v>21</v>
      </c>
      <c r="L8" s="330"/>
      <c r="M8" s="332" t="s">
        <v>22</v>
      </c>
    </row>
    <row r="9" spans="1:18" s="11" customFormat="1" ht="42" customHeight="1" x14ac:dyDescent="0.25">
      <c r="A9" s="337"/>
      <c r="B9" s="331"/>
      <c r="C9" s="339"/>
      <c r="D9" s="339"/>
      <c r="E9" s="331"/>
      <c r="F9" s="331"/>
      <c r="G9" s="331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333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326"/>
      <c r="K21" s="327"/>
      <c r="M21" s="57"/>
    </row>
    <row r="22" spans="1:18" s="1" customFormat="1" x14ac:dyDescent="0.2">
      <c r="B22" s="58" t="s">
        <v>5</v>
      </c>
      <c r="D22" s="280" t="s">
        <v>6</v>
      </c>
      <c r="E22" s="280"/>
      <c r="G22" s="280" t="s">
        <v>7</v>
      </c>
      <c r="H22" s="280"/>
      <c r="I22" s="280"/>
    </row>
    <row r="23" spans="1:18" s="1" customFormat="1" x14ac:dyDescent="0.2">
      <c r="G23" s="313" t="s">
        <v>8</v>
      </c>
      <c r="H23" s="313"/>
      <c r="I23" s="313"/>
    </row>
    <row r="24" spans="1:18" s="1" customFormat="1" x14ac:dyDescent="0.2"/>
    <row r="25" spans="1:18" x14ac:dyDescent="0.2">
      <c r="J25" s="326"/>
      <c r="K25" s="327"/>
      <c r="M25" s="57"/>
    </row>
    <row r="26" spans="1:18" x14ac:dyDescent="0.2">
      <c r="K26" s="59"/>
      <c r="M26" s="57"/>
    </row>
    <row r="27" spans="1:18" x14ac:dyDescent="0.2">
      <c r="K27" s="328"/>
    </row>
    <row r="28" spans="1:18" x14ac:dyDescent="0.2">
      <c r="K28" s="329"/>
    </row>
    <row r="29" spans="1:18" x14ac:dyDescent="0.2">
      <c r="K29" s="329"/>
    </row>
    <row r="30" spans="1:18" x14ac:dyDescent="0.2">
      <c r="K30" s="329"/>
    </row>
    <row r="31" spans="1:18" x14ac:dyDescent="0.2">
      <c r="K31" s="329"/>
    </row>
    <row r="32" spans="1:18" x14ac:dyDescent="0.2">
      <c r="K32" s="329"/>
    </row>
    <row r="33" spans="11:11" x14ac:dyDescent="0.2">
      <c r="K33" s="329"/>
    </row>
    <row r="34" spans="11:11" x14ac:dyDescent="0.2">
      <c r="K34" s="329"/>
    </row>
    <row r="35" spans="11:11" x14ac:dyDescent="0.2">
      <c r="K35" s="32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№1 к форме  8</vt:lpstr>
      <vt:lpstr>Приложение №2 кформе  8</vt:lpstr>
      <vt:lpstr>'Приложение №2 кформе  8'!Заголовки_для_печати</vt:lpstr>
      <vt:lpstr>'Приложение №2 кформе 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2014-12-24T05:40:12Z</cp:lastPrinted>
  <dcterms:created xsi:type="dcterms:W3CDTF">2014-07-13T09:38:46Z</dcterms:created>
  <dcterms:modified xsi:type="dcterms:W3CDTF">2014-12-24T05:43:02Z</dcterms:modified>
</cp:coreProperties>
</file>