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15480" windowHeight="8190" tabRatio="751" activeTab="1"/>
  </bookViews>
  <sheets>
    <sheet name="Лот №1" sheetId="12" r:id="rId1"/>
    <sheet name="Лот №2" sheetId="10" r:id="rId2"/>
  </sheets>
  <definedNames>
    <definedName name="_xlnm._FilterDatabase" localSheetId="1" hidden="1">'Лот №2'!$A$11:$CA$12</definedName>
    <definedName name="Excel_BuiltIn_Print_Titles_12">#REF!</definedName>
    <definedName name="Excel_BuiltIn_Print_Titles_2" localSheetId="1">#REF!</definedName>
    <definedName name="Excel_BuiltIn_Print_Titles_2">#REF!</definedName>
    <definedName name="Excel_BuiltIn_Print_Titles_23">#REF!</definedName>
    <definedName name="_xlnm.Print_Titles" localSheetId="0">'Лот №1'!$11:$12</definedName>
    <definedName name="_xlnm.Print_Titles" localSheetId="1">'Лот №2'!$11:$12</definedName>
    <definedName name="рол">#REF!</definedName>
  </definedNames>
  <calcPr calcId="145621"/>
</workbook>
</file>

<file path=xl/calcChain.xml><?xml version="1.0" encoding="utf-8"?>
<calcChain xmlns="http://schemas.openxmlformats.org/spreadsheetml/2006/main">
  <c r="BH64" i="10" l="1"/>
  <c r="BG64" i="10"/>
  <c r="BF64" i="10"/>
  <c r="BH63" i="10"/>
  <c r="BG63" i="10"/>
  <c r="BF63" i="10"/>
  <c r="BH62" i="10"/>
  <c r="BG62" i="10"/>
  <c r="BF62" i="10"/>
  <c r="BH61" i="10"/>
  <c r="BG61" i="10"/>
  <c r="BF61" i="10"/>
  <c r="BH60" i="10"/>
  <c r="BG60" i="10"/>
  <c r="BF60" i="10"/>
  <c r="BH59" i="10"/>
  <c r="BG59" i="10"/>
  <c r="BF59" i="10"/>
  <c r="BH58" i="10"/>
  <c r="BG58" i="10"/>
  <c r="BF58" i="10"/>
  <c r="BH57" i="10"/>
  <c r="BG57" i="10"/>
  <c r="BF57" i="10"/>
  <c r="BH56" i="10"/>
  <c r="BG56" i="10"/>
  <c r="BF56" i="10"/>
  <c r="BH55" i="10"/>
  <c r="BG55" i="10"/>
  <c r="BF55" i="10"/>
  <c r="BH54" i="10"/>
  <c r="BG54" i="10"/>
  <c r="BF54" i="10"/>
  <c r="BH53" i="10"/>
  <c r="BG53" i="10"/>
  <c r="BF53" i="10"/>
  <c r="BH52" i="10"/>
  <c r="BG52" i="10"/>
  <c r="BF52" i="10"/>
  <c r="BH51" i="10"/>
  <c r="BG51" i="10"/>
  <c r="BF51" i="10"/>
  <c r="BH50" i="10"/>
  <c r="BG50" i="10"/>
  <c r="BF50" i="10"/>
  <c r="BH49" i="10"/>
  <c r="BG49" i="10"/>
  <c r="BF49" i="10"/>
  <c r="BH48" i="10"/>
  <c r="BG48" i="10"/>
  <c r="BF48" i="10"/>
  <c r="BH47" i="10"/>
  <c r="BG47" i="10"/>
  <c r="BF47" i="10"/>
  <c r="BH46" i="10"/>
  <c r="BG46" i="10"/>
  <c r="BF46" i="10"/>
  <c r="BH45" i="10"/>
  <c r="BG45" i="10"/>
  <c r="BF45" i="10"/>
  <c r="BH44" i="10"/>
  <c r="BG44" i="10"/>
  <c r="BF44" i="10"/>
  <c r="BH43" i="10"/>
  <c r="BG43" i="10"/>
  <c r="BF43" i="10"/>
  <c r="A61" i="12" l="1"/>
  <c r="A62" i="12" s="1"/>
  <c r="A63" i="12" s="1"/>
  <c r="A64" i="12" s="1"/>
  <c r="A65" i="12" s="1"/>
  <c r="A66" i="12" s="1"/>
  <c r="A67" i="12" s="1"/>
  <c r="A68" i="12" s="1"/>
  <c r="A69" i="12" s="1"/>
  <c r="A70" i="12" s="1"/>
  <c r="A71" i="12" s="1"/>
  <c r="A72" i="12" s="1"/>
  <c r="A73" i="12" s="1"/>
  <c r="A74" i="12" s="1"/>
  <c r="A75" i="12" s="1"/>
  <c r="A76" i="12" s="1"/>
  <c r="A77" i="12" s="1"/>
  <c r="A78" i="12" s="1"/>
  <c r="A79" i="12" s="1"/>
  <c r="A80" i="12" s="1"/>
  <c r="A81" i="12" s="1"/>
  <c r="A82" i="12" s="1"/>
  <c r="A83" i="12" s="1"/>
  <c r="A84" i="12" s="1"/>
  <c r="A85" i="12" s="1"/>
  <c r="A86" i="12" s="1"/>
  <c r="A87" i="12" s="1"/>
  <c r="A88" i="12" s="1"/>
  <c r="A89" i="12" s="1"/>
  <c r="A90" i="12" s="1"/>
  <c r="A91" i="12" s="1"/>
  <c r="A92" i="12" s="1"/>
  <c r="A93" i="12" s="1"/>
  <c r="A94" i="12" s="1"/>
  <c r="A95" i="12" s="1"/>
  <c r="A96" i="12" s="1"/>
  <c r="A97" i="12" s="1"/>
  <c r="A98" i="12" s="1"/>
  <c r="A99" i="12" s="1"/>
  <c r="A14" i="12"/>
  <c r="A15" i="12" s="1"/>
  <c r="A16" i="12" s="1"/>
  <c r="A17" i="12" s="1"/>
  <c r="A18" i="12" s="1"/>
  <c r="A19" i="12" s="1"/>
  <c r="A20" i="12" s="1"/>
  <c r="A21" i="12" s="1"/>
  <c r="A22" i="12" s="1"/>
  <c r="A23" i="12" s="1"/>
  <c r="A24" i="12" s="1"/>
  <c r="A25" i="12" s="1"/>
  <c r="A26" i="12" s="1"/>
  <c r="A27" i="12" s="1"/>
  <c r="A28" i="12" s="1"/>
  <c r="A29" i="12" s="1"/>
  <c r="A30" i="12" s="1"/>
  <c r="A31" i="12" s="1"/>
  <c r="A32" i="12" s="1"/>
  <c r="A33" i="12" s="1"/>
  <c r="A34" i="12" s="1"/>
  <c r="A35" i="12" s="1"/>
  <c r="A36" i="12" s="1"/>
  <c r="A37" i="12" s="1"/>
  <c r="A38" i="12" s="1"/>
  <c r="A39" i="12" s="1"/>
  <c r="A40" i="12" s="1"/>
  <c r="A41" i="12" s="1"/>
  <c r="A42" i="12" s="1"/>
  <c r="A43" i="12" s="1"/>
  <c r="A44" i="12" s="1"/>
  <c r="A45" i="12" s="1"/>
  <c r="A46" i="12" s="1"/>
  <c r="A47" i="12" s="1"/>
  <c r="A48" i="12" s="1"/>
  <c r="A49" i="12" s="1"/>
  <c r="A50" i="12" s="1"/>
  <c r="A51" i="12" s="1"/>
  <c r="A52" i="12" s="1"/>
  <c r="BF69" i="12"/>
  <c r="BG69" i="12"/>
  <c r="BH69" i="12"/>
  <c r="BF70" i="12"/>
  <c r="BG70" i="12"/>
  <c r="BH70" i="12"/>
  <c r="BF71" i="12"/>
  <c r="BG71" i="12"/>
  <c r="BH71" i="12"/>
  <c r="BF72" i="12"/>
  <c r="BG72" i="12"/>
  <c r="BH72" i="12"/>
  <c r="BF73" i="12"/>
  <c r="BG73" i="12"/>
  <c r="BH73" i="12"/>
  <c r="BF74" i="12"/>
  <c r="BG74" i="12"/>
  <c r="BH74" i="12"/>
  <c r="BF75" i="12"/>
  <c r="BG75" i="12"/>
  <c r="BH75" i="12"/>
  <c r="BF76" i="12"/>
  <c r="BG76" i="12"/>
  <c r="BH76" i="12"/>
  <c r="BF77" i="12"/>
  <c r="BG77" i="12"/>
  <c r="BH77" i="12"/>
  <c r="BF78" i="12"/>
  <c r="BG78" i="12"/>
  <c r="BH78" i="12"/>
  <c r="BF79" i="12"/>
  <c r="BG79" i="12"/>
  <c r="BH79" i="12"/>
  <c r="BF80" i="12"/>
  <c r="BG80" i="12"/>
  <c r="BH80" i="12"/>
  <c r="BF81" i="12"/>
  <c r="BG81" i="12"/>
  <c r="BH81" i="12"/>
  <c r="BF82" i="12"/>
  <c r="BG82" i="12"/>
  <c r="BH82" i="12"/>
  <c r="BF83" i="12"/>
  <c r="BG83" i="12"/>
  <c r="BH83" i="12"/>
  <c r="BF84" i="12"/>
  <c r="BG84" i="12"/>
  <c r="BH84" i="12"/>
  <c r="BF85" i="12"/>
  <c r="BG85" i="12"/>
  <c r="BH85" i="12"/>
  <c r="BF86" i="12"/>
  <c r="BG86" i="12"/>
  <c r="BH86" i="12"/>
  <c r="BF87" i="12"/>
  <c r="BG87" i="12"/>
  <c r="BH87" i="12"/>
  <c r="BF88" i="12"/>
  <c r="BG88" i="12"/>
  <c r="BH88" i="12"/>
  <c r="BF89" i="12"/>
  <c r="BG89" i="12"/>
  <c r="BH89" i="12"/>
  <c r="BF90" i="12"/>
  <c r="BG90" i="12"/>
  <c r="BH90" i="12"/>
  <c r="BF91" i="12"/>
  <c r="BG91" i="12"/>
  <c r="BH91" i="12"/>
  <c r="BF92" i="12"/>
  <c r="BG92" i="12"/>
  <c r="BH92" i="12"/>
  <c r="BF93" i="12"/>
  <c r="BG93" i="12"/>
  <c r="BH93" i="12"/>
  <c r="BF94" i="12"/>
  <c r="BG94" i="12"/>
  <c r="BH94" i="12"/>
  <c r="BF95" i="12"/>
  <c r="BG95" i="12"/>
  <c r="BH95" i="12"/>
  <c r="BS99" i="12"/>
  <c r="BR99" i="12"/>
  <c r="BO99" i="12"/>
  <c r="BN99" i="12"/>
  <c r="BK99" i="12"/>
  <c r="BJ99" i="12"/>
  <c r="BC99" i="12"/>
  <c r="BB99" i="12"/>
  <c r="AY99" i="12"/>
  <c r="AX99" i="12"/>
  <c r="AU99" i="12"/>
  <c r="AT99" i="12"/>
  <c r="AO99" i="12"/>
  <c r="AM99" i="12"/>
  <c r="AL99" i="12"/>
  <c r="AI99" i="12"/>
  <c r="AH99" i="12"/>
  <c r="AE99" i="12"/>
  <c r="AD99" i="12"/>
  <c r="Y99" i="12"/>
  <c r="W99" i="12"/>
  <c r="V99" i="12"/>
  <c r="S99" i="12"/>
  <c r="R99" i="12"/>
  <c r="O99" i="12"/>
  <c r="N99" i="12"/>
  <c r="BS98" i="12"/>
  <c r="BR98" i="12"/>
  <c r="BO98" i="12"/>
  <c r="BN98" i="12"/>
  <c r="BK98" i="12"/>
  <c r="BJ98" i="12"/>
  <c r="BC98" i="12"/>
  <c r="BB98" i="12"/>
  <c r="AY98" i="12"/>
  <c r="AX98" i="12"/>
  <c r="AU98" i="12"/>
  <c r="AT98" i="12"/>
  <c r="AO98" i="12"/>
  <c r="I98" i="12" s="1"/>
  <c r="AM98" i="12"/>
  <c r="AL98" i="12"/>
  <c r="AI98" i="12"/>
  <c r="AH98" i="12"/>
  <c r="AJ98" i="12" s="1"/>
  <c r="AE98" i="12"/>
  <c r="AD98" i="12"/>
  <c r="Y98" i="12"/>
  <c r="W98" i="12"/>
  <c r="V98" i="12"/>
  <c r="S98" i="12"/>
  <c r="R98" i="12"/>
  <c r="O98" i="12"/>
  <c r="N98" i="12"/>
  <c r="BS97" i="12"/>
  <c r="BR97" i="12"/>
  <c r="BO97" i="12"/>
  <c r="BN97" i="12"/>
  <c r="BK97" i="12"/>
  <c r="BJ97" i="12"/>
  <c r="BV97" i="12" s="1"/>
  <c r="BC97" i="12"/>
  <c r="BB97" i="12"/>
  <c r="AY97" i="12"/>
  <c r="AX97" i="12"/>
  <c r="AU97" i="12"/>
  <c r="AT97" i="12"/>
  <c r="AO97" i="12"/>
  <c r="AM97" i="12"/>
  <c r="AL97" i="12"/>
  <c r="AI97" i="12"/>
  <c r="AH97" i="12"/>
  <c r="AE97" i="12"/>
  <c r="AD97" i="12"/>
  <c r="Y97" i="12"/>
  <c r="W97" i="12"/>
  <c r="V97" i="12"/>
  <c r="S97" i="12"/>
  <c r="R97" i="12"/>
  <c r="O97" i="12"/>
  <c r="N97" i="12"/>
  <c r="BS96" i="12"/>
  <c r="BR96" i="12"/>
  <c r="BO96" i="12"/>
  <c r="BN96" i="12"/>
  <c r="BK96" i="12"/>
  <c r="BJ96" i="12"/>
  <c r="BC96" i="12"/>
  <c r="BB96" i="12"/>
  <c r="AY96" i="12"/>
  <c r="AX96" i="12"/>
  <c r="AU96" i="12"/>
  <c r="AT96" i="12"/>
  <c r="AO96" i="12"/>
  <c r="AM96" i="12"/>
  <c r="AL96" i="12"/>
  <c r="AI96" i="12"/>
  <c r="AH96" i="12"/>
  <c r="AE96" i="12"/>
  <c r="AD96" i="12"/>
  <c r="Y96" i="12"/>
  <c r="W96" i="12"/>
  <c r="V96" i="12"/>
  <c r="S96" i="12"/>
  <c r="R96" i="12"/>
  <c r="O96" i="12"/>
  <c r="N96" i="12"/>
  <c r="BS95" i="12"/>
  <c r="BW95" i="12" s="1"/>
  <c r="BR95" i="12"/>
  <c r="BV95" i="12" s="1"/>
  <c r="AO95" i="12"/>
  <c r="AM95" i="12"/>
  <c r="AL95" i="12"/>
  <c r="AI95" i="12"/>
  <c r="AH95" i="12"/>
  <c r="AE95" i="12"/>
  <c r="AD95" i="12"/>
  <c r="Y95" i="12"/>
  <c r="W95" i="12"/>
  <c r="V95" i="12"/>
  <c r="S95" i="12"/>
  <c r="R95" i="12"/>
  <c r="O95" i="12"/>
  <c r="N95" i="12"/>
  <c r="BS94" i="12"/>
  <c r="BW94" i="12" s="1"/>
  <c r="BR94" i="12"/>
  <c r="BV94" i="12" s="1"/>
  <c r="AO94" i="12"/>
  <c r="AM94" i="12"/>
  <c r="AL94" i="12"/>
  <c r="AI94" i="12"/>
  <c r="AH94" i="12"/>
  <c r="AE94" i="12"/>
  <c r="AD94" i="12"/>
  <c r="Y94" i="12"/>
  <c r="W94" i="12"/>
  <c r="V94" i="12"/>
  <c r="S94" i="12"/>
  <c r="R94" i="12"/>
  <c r="O94" i="12"/>
  <c r="N94" i="12"/>
  <c r="BS93" i="12"/>
  <c r="BW93" i="12" s="1"/>
  <c r="BR93" i="12"/>
  <c r="BV93" i="12" s="1"/>
  <c r="AO93" i="12"/>
  <c r="AM93" i="12"/>
  <c r="AL93" i="12"/>
  <c r="AI93" i="12"/>
  <c r="AH93" i="12"/>
  <c r="AE93" i="12"/>
  <c r="AD93" i="12"/>
  <c r="Y93" i="12"/>
  <c r="W93" i="12"/>
  <c r="V93" i="12"/>
  <c r="S93" i="12"/>
  <c r="R93" i="12"/>
  <c r="O93" i="12"/>
  <c r="N93" i="12"/>
  <c r="BS92" i="12"/>
  <c r="BW92" i="12" s="1"/>
  <c r="BR92" i="12"/>
  <c r="BV92" i="12" s="1"/>
  <c r="AO92" i="12"/>
  <c r="AM92" i="12"/>
  <c r="AL92" i="12"/>
  <c r="AI92" i="12"/>
  <c r="AH92" i="12"/>
  <c r="AE92" i="12"/>
  <c r="AD92" i="12"/>
  <c r="Y92" i="12"/>
  <c r="W92" i="12"/>
  <c r="V92" i="12"/>
  <c r="S92" i="12"/>
  <c r="R92" i="12"/>
  <c r="O92" i="12"/>
  <c r="N92" i="12"/>
  <c r="BS91" i="12"/>
  <c r="BW91" i="12" s="1"/>
  <c r="BR91" i="12"/>
  <c r="BV91" i="12" s="1"/>
  <c r="AO91" i="12"/>
  <c r="AM91" i="12"/>
  <c r="AL91" i="12"/>
  <c r="AI91" i="12"/>
  <c r="AH91" i="12"/>
  <c r="AE91" i="12"/>
  <c r="AD91" i="12"/>
  <c r="Y91" i="12"/>
  <c r="W91" i="12"/>
  <c r="V91" i="12"/>
  <c r="S91" i="12"/>
  <c r="R91" i="12"/>
  <c r="O91" i="12"/>
  <c r="N91" i="12"/>
  <c r="BS90" i="12"/>
  <c r="BW90" i="12" s="1"/>
  <c r="BR90" i="12"/>
  <c r="BV90" i="12" s="1"/>
  <c r="AO90" i="12"/>
  <c r="AM90" i="12"/>
  <c r="AL90" i="12"/>
  <c r="AI90" i="12"/>
  <c r="AH90" i="12"/>
  <c r="AE90" i="12"/>
  <c r="AD90" i="12"/>
  <c r="Y90" i="12"/>
  <c r="W90" i="12"/>
  <c r="V90" i="12"/>
  <c r="S90" i="12"/>
  <c r="R90" i="12"/>
  <c r="O90" i="12"/>
  <c r="N90" i="12"/>
  <c r="BS89" i="12"/>
  <c r="BW89" i="12" s="1"/>
  <c r="BR89" i="12"/>
  <c r="BV89" i="12" s="1"/>
  <c r="AO89" i="12"/>
  <c r="AM89" i="12"/>
  <c r="AL89" i="12"/>
  <c r="AI89" i="12"/>
  <c r="AH89" i="12"/>
  <c r="AE89" i="12"/>
  <c r="AD89" i="12"/>
  <c r="Y89" i="12"/>
  <c r="W89" i="12"/>
  <c r="V89" i="12"/>
  <c r="S89" i="12"/>
  <c r="R89" i="12"/>
  <c r="O89" i="12"/>
  <c r="N89" i="12"/>
  <c r="BS88" i="12"/>
  <c r="BW88" i="12" s="1"/>
  <c r="BR88" i="12"/>
  <c r="BV88" i="12" s="1"/>
  <c r="AO88" i="12"/>
  <c r="AM88" i="12"/>
  <c r="AL88" i="12"/>
  <c r="AI88" i="12"/>
  <c r="AH88" i="12"/>
  <c r="AE88" i="12"/>
  <c r="AD88" i="12"/>
  <c r="Y88" i="12"/>
  <c r="W88" i="12"/>
  <c r="V88" i="12"/>
  <c r="S88" i="12"/>
  <c r="R88" i="12"/>
  <c r="O88" i="12"/>
  <c r="N88" i="12"/>
  <c r="BS87" i="12"/>
  <c r="BW87" i="12" s="1"/>
  <c r="BR87" i="12"/>
  <c r="BV87" i="12" s="1"/>
  <c r="AO87" i="12"/>
  <c r="AM87" i="12"/>
  <c r="AL87" i="12"/>
  <c r="AI87" i="12"/>
  <c r="AH87" i="12"/>
  <c r="AE87" i="12"/>
  <c r="AD87" i="12"/>
  <c r="Y87" i="12"/>
  <c r="W87" i="12"/>
  <c r="V87" i="12"/>
  <c r="S87" i="12"/>
  <c r="R87" i="12"/>
  <c r="O87" i="12"/>
  <c r="N87" i="12"/>
  <c r="BS86" i="12"/>
  <c r="BW86" i="12" s="1"/>
  <c r="BR86" i="12"/>
  <c r="BV86" i="12" s="1"/>
  <c r="AO86" i="12"/>
  <c r="AM86" i="12"/>
  <c r="AL86" i="12"/>
  <c r="AI86" i="12"/>
  <c r="AH86" i="12"/>
  <c r="AE86" i="12"/>
  <c r="AD86" i="12"/>
  <c r="Y86" i="12"/>
  <c r="W86" i="12"/>
  <c r="V86" i="12"/>
  <c r="S86" i="12"/>
  <c r="R86" i="12"/>
  <c r="O86" i="12"/>
  <c r="N86" i="12"/>
  <c r="BS85" i="12"/>
  <c r="BW85" i="12" s="1"/>
  <c r="BR85" i="12"/>
  <c r="BV85" i="12" s="1"/>
  <c r="AO85" i="12"/>
  <c r="AM85" i="12"/>
  <c r="AL85" i="12"/>
  <c r="AI85" i="12"/>
  <c r="AH85" i="12"/>
  <c r="AE85" i="12"/>
  <c r="AD85" i="12"/>
  <c r="Y85" i="12"/>
  <c r="W85" i="12"/>
  <c r="V85" i="12"/>
  <c r="S85" i="12"/>
  <c r="R85" i="12"/>
  <c r="O85" i="12"/>
  <c r="N85" i="12"/>
  <c r="BS84" i="12"/>
  <c r="BW84" i="12" s="1"/>
  <c r="BR84" i="12"/>
  <c r="BV84" i="12" s="1"/>
  <c r="AO84" i="12"/>
  <c r="AM84" i="12"/>
  <c r="AL84" i="12"/>
  <c r="AI84" i="12"/>
  <c r="AH84" i="12"/>
  <c r="AE84" i="12"/>
  <c r="AD84" i="12"/>
  <c r="Y84" i="12"/>
  <c r="W84" i="12"/>
  <c r="V84" i="12"/>
  <c r="S84" i="12"/>
  <c r="R84" i="12"/>
  <c r="O84" i="12"/>
  <c r="N84" i="12"/>
  <c r="BS83" i="12"/>
  <c r="BW83" i="12" s="1"/>
  <c r="BR83" i="12"/>
  <c r="BV83" i="12" s="1"/>
  <c r="AO83" i="12"/>
  <c r="AM83" i="12"/>
  <c r="AL83" i="12"/>
  <c r="AI83" i="12"/>
  <c r="AH83" i="12"/>
  <c r="AE83" i="12"/>
  <c r="AD83" i="12"/>
  <c r="Y83" i="12"/>
  <c r="W83" i="12"/>
  <c r="V83" i="12"/>
  <c r="S83" i="12"/>
  <c r="R83" i="12"/>
  <c r="O83" i="12"/>
  <c r="N83" i="12"/>
  <c r="BS82" i="12"/>
  <c r="BW82" i="12" s="1"/>
  <c r="BR82" i="12"/>
  <c r="BV82" i="12" s="1"/>
  <c r="AO82" i="12"/>
  <c r="AM82" i="12"/>
  <c r="AL82" i="12"/>
  <c r="AI82" i="12"/>
  <c r="AH82" i="12"/>
  <c r="AE82" i="12"/>
  <c r="AD82" i="12"/>
  <c r="Y82" i="12"/>
  <c r="W82" i="12"/>
  <c r="V82" i="12"/>
  <c r="S82" i="12"/>
  <c r="R82" i="12"/>
  <c r="O82" i="12"/>
  <c r="N82" i="12"/>
  <c r="BS81" i="12"/>
  <c r="BW81" i="12" s="1"/>
  <c r="BR81" i="12"/>
  <c r="BV81" i="12" s="1"/>
  <c r="AO81" i="12"/>
  <c r="AM81" i="12"/>
  <c r="AL81" i="12"/>
  <c r="AI81" i="12"/>
  <c r="AH81" i="12"/>
  <c r="AE81" i="12"/>
  <c r="AD81" i="12"/>
  <c r="Y81" i="12"/>
  <c r="W81" i="12"/>
  <c r="V81" i="12"/>
  <c r="S81" i="12"/>
  <c r="R81" i="12"/>
  <c r="O81" i="12"/>
  <c r="N81" i="12"/>
  <c r="BS80" i="12"/>
  <c r="BW80" i="12" s="1"/>
  <c r="BR80" i="12"/>
  <c r="BV80" i="12" s="1"/>
  <c r="AO80" i="12"/>
  <c r="AM80" i="12"/>
  <c r="AL80" i="12"/>
  <c r="AI80" i="12"/>
  <c r="AH80" i="12"/>
  <c r="AE80" i="12"/>
  <c r="AD80" i="12"/>
  <c r="Y80" i="12"/>
  <c r="W80" i="12"/>
  <c r="V80" i="12"/>
  <c r="S80" i="12"/>
  <c r="R80" i="12"/>
  <c r="O80" i="12"/>
  <c r="N80" i="12"/>
  <c r="BS79" i="12"/>
  <c r="BW79" i="12" s="1"/>
  <c r="BR79" i="12"/>
  <c r="BV79" i="12" s="1"/>
  <c r="AO79" i="12"/>
  <c r="AM79" i="12"/>
  <c r="AL79" i="12"/>
  <c r="AI79" i="12"/>
  <c r="AH79" i="12"/>
  <c r="AE79" i="12"/>
  <c r="AD79" i="12"/>
  <c r="Y79" i="12"/>
  <c r="W79" i="12"/>
  <c r="V79" i="12"/>
  <c r="S79" i="12"/>
  <c r="R79" i="12"/>
  <c r="O79" i="12"/>
  <c r="N79" i="12"/>
  <c r="BS78" i="12"/>
  <c r="BW78" i="12" s="1"/>
  <c r="BR78" i="12"/>
  <c r="BV78" i="12" s="1"/>
  <c r="AO78" i="12"/>
  <c r="AM78" i="12"/>
  <c r="AL78" i="12"/>
  <c r="AI78" i="12"/>
  <c r="AH78" i="12"/>
  <c r="AE78" i="12"/>
  <c r="AD78" i="12"/>
  <c r="Y78" i="12"/>
  <c r="W78" i="12"/>
  <c r="V78" i="12"/>
  <c r="S78" i="12"/>
  <c r="R78" i="12"/>
  <c r="O78" i="12"/>
  <c r="N78" i="12"/>
  <c r="BS77" i="12"/>
  <c r="BW77" i="12" s="1"/>
  <c r="BR77" i="12"/>
  <c r="BV77" i="12" s="1"/>
  <c r="AO77" i="12"/>
  <c r="AM77" i="12"/>
  <c r="AL77" i="12"/>
  <c r="AI77" i="12"/>
  <c r="AH77" i="12"/>
  <c r="AE77" i="12"/>
  <c r="AD77" i="12"/>
  <c r="Y77" i="12"/>
  <c r="W77" i="12"/>
  <c r="V77" i="12"/>
  <c r="S77" i="12"/>
  <c r="R77" i="12"/>
  <c r="O77" i="12"/>
  <c r="N77" i="12"/>
  <c r="BS76" i="12"/>
  <c r="BW76" i="12" s="1"/>
  <c r="BR76" i="12"/>
  <c r="BV76" i="12" s="1"/>
  <c r="AO76" i="12"/>
  <c r="AM76" i="12"/>
  <c r="AL76" i="12"/>
  <c r="AI76" i="12"/>
  <c r="AH76" i="12"/>
  <c r="AE76" i="12"/>
  <c r="AD76" i="12"/>
  <c r="Y76" i="12"/>
  <c r="W76" i="12"/>
  <c r="V76" i="12"/>
  <c r="S76" i="12"/>
  <c r="R76" i="12"/>
  <c r="O76" i="12"/>
  <c r="N76" i="12"/>
  <c r="BS75" i="12"/>
  <c r="BW75" i="12" s="1"/>
  <c r="BR75" i="12"/>
  <c r="BV75" i="12" s="1"/>
  <c r="AO75" i="12"/>
  <c r="AM75" i="12"/>
  <c r="AL75" i="12"/>
  <c r="AI75" i="12"/>
  <c r="AH75" i="12"/>
  <c r="AE75" i="12"/>
  <c r="AD75" i="12"/>
  <c r="Y75" i="12"/>
  <c r="W75" i="12"/>
  <c r="V75" i="12"/>
  <c r="S75" i="12"/>
  <c r="R75" i="12"/>
  <c r="O75" i="12"/>
  <c r="N75" i="12"/>
  <c r="BS74" i="12"/>
  <c r="BW74" i="12" s="1"/>
  <c r="BR74" i="12"/>
  <c r="BV74" i="12" s="1"/>
  <c r="AO74" i="12"/>
  <c r="AM74" i="12"/>
  <c r="AL74" i="12"/>
  <c r="AI74" i="12"/>
  <c r="AH74" i="12"/>
  <c r="AE74" i="12"/>
  <c r="AD74" i="12"/>
  <c r="Y74" i="12"/>
  <c r="W74" i="12"/>
  <c r="V74" i="12"/>
  <c r="S74" i="12"/>
  <c r="R74" i="12"/>
  <c r="O74" i="12"/>
  <c r="N74" i="12"/>
  <c r="BS73" i="12"/>
  <c r="BW73" i="12" s="1"/>
  <c r="BR73" i="12"/>
  <c r="BV73" i="12" s="1"/>
  <c r="AO73" i="12"/>
  <c r="AM73" i="12"/>
  <c r="AL73" i="12"/>
  <c r="AI73" i="12"/>
  <c r="AH73" i="12"/>
  <c r="AE73" i="12"/>
  <c r="AD73" i="12"/>
  <c r="Y73" i="12"/>
  <c r="W73" i="12"/>
  <c r="V73" i="12"/>
  <c r="S73" i="12"/>
  <c r="R73" i="12"/>
  <c r="O73" i="12"/>
  <c r="N73" i="12"/>
  <c r="BS72" i="12"/>
  <c r="BW72" i="12" s="1"/>
  <c r="BR72" i="12"/>
  <c r="AO72" i="12"/>
  <c r="AM72" i="12"/>
  <c r="AL72" i="12"/>
  <c r="AI72" i="12"/>
  <c r="AH72" i="12"/>
  <c r="AE72" i="12"/>
  <c r="AD72" i="12"/>
  <c r="Y72" i="12"/>
  <c r="W72" i="12"/>
  <c r="V72" i="12"/>
  <c r="S72" i="12"/>
  <c r="R72" i="12"/>
  <c r="O72" i="12"/>
  <c r="N72" i="12"/>
  <c r="BS71" i="12"/>
  <c r="BW71" i="12" s="1"/>
  <c r="BR71" i="12"/>
  <c r="BV71" i="12" s="1"/>
  <c r="AO71" i="12"/>
  <c r="AM71" i="12"/>
  <c r="AL71" i="12"/>
  <c r="AI71" i="12"/>
  <c r="AH71" i="12"/>
  <c r="AE71" i="12"/>
  <c r="AD71" i="12"/>
  <c r="Y71" i="12"/>
  <c r="W71" i="12"/>
  <c r="V71" i="12"/>
  <c r="S71" i="12"/>
  <c r="R71" i="12"/>
  <c r="O71" i="12"/>
  <c r="N71" i="12"/>
  <c r="BS70" i="12"/>
  <c r="BW70" i="12" s="1"/>
  <c r="BR70" i="12"/>
  <c r="BV70" i="12" s="1"/>
  <c r="AO70" i="12"/>
  <c r="AM70" i="12"/>
  <c r="AL70" i="12"/>
  <c r="AI70" i="12"/>
  <c r="AH70" i="12"/>
  <c r="AE70" i="12"/>
  <c r="AD70" i="12"/>
  <c r="Y70" i="12"/>
  <c r="W70" i="12"/>
  <c r="V70" i="12"/>
  <c r="S70" i="12"/>
  <c r="R70" i="12"/>
  <c r="O70" i="12"/>
  <c r="N70" i="12"/>
  <c r="BS69" i="12"/>
  <c r="BW69" i="12" s="1"/>
  <c r="BR69" i="12"/>
  <c r="BV69" i="12" s="1"/>
  <c r="AO69" i="12"/>
  <c r="AM69" i="12"/>
  <c r="AL69" i="12"/>
  <c r="AI69" i="12"/>
  <c r="AH69" i="12"/>
  <c r="AE69" i="12"/>
  <c r="AD69" i="12"/>
  <c r="Y69" i="12"/>
  <c r="W69" i="12"/>
  <c r="V69" i="12"/>
  <c r="S69" i="12"/>
  <c r="R69" i="12"/>
  <c r="O69" i="12"/>
  <c r="N69" i="12"/>
  <c r="BS68" i="12"/>
  <c r="BR68" i="12"/>
  <c r="BO68" i="12"/>
  <c r="BN68" i="12"/>
  <c r="BK68" i="12"/>
  <c r="BJ68" i="12"/>
  <c r="BC68" i="12"/>
  <c r="BB68" i="12"/>
  <c r="AY68" i="12"/>
  <c r="AX68" i="12"/>
  <c r="AU68" i="12"/>
  <c r="AT68" i="12"/>
  <c r="AO68" i="12"/>
  <c r="AM68" i="12"/>
  <c r="AL68" i="12"/>
  <c r="AI68" i="12"/>
  <c r="AH68" i="12"/>
  <c r="AE68" i="12"/>
  <c r="AQ68" i="12" s="1"/>
  <c r="AD68" i="12"/>
  <c r="W68" i="12"/>
  <c r="V68" i="12"/>
  <c r="S68" i="12"/>
  <c r="R68" i="12"/>
  <c r="O68" i="12"/>
  <c r="N68" i="12"/>
  <c r="BS67" i="12"/>
  <c r="BR67" i="12"/>
  <c r="BO67" i="12"/>
  <c r="BN67" i="12"/>
  <c r="BK67" i="12"/>
  <c r="BJ67" i="12"/>
  <c r="BC67" i="12"/>
  <c r="BB67" i="12"/>
  <c r="AY67" i="12"/>
  <c r="AX67" i="12"/>
  <c r="AU67" i="12"/>
  <c r="AT67" i="12"/>
  <c r="AO67" i="12"/>
  <c r="AM67" i="12"/>
  <c r="AL67" i="12"/>
  <c r="AI67" i="12"/>
  <c r="AH67" i="12"/>
  <c r="AE67" i="12"/>
  <c r="AD67" i="12"/>
  <c r="W67" i="12"/>
  <c r="V67" i="12"/>
  <c r="S67" i="12"/>
  <c r="R67" i="12"/>
  <c r="O67" i="12"/>
  <c r="N67" i="12"/>
  <c r="BS66" i="12"/>
  <c r="BR66" i="12"/>
  <c r="BO66" i="12"/>
  <c r="BN66" i="12"/>
  <c r="BK66" i="12"/>
  <c r="BJ66" i="12"/>
  <c r="BC66" i="12"/>
  <c r="BB66" i="12"/>
  <c r="AY66" i="12"/>
  <c r="AX66" i="12"/>
  <c r="AU66" i="12"/>
  <c r="AT66" i="12"/>
  <c r="BF66" i="12" s="1"/>
  <c r="AO66" i="12"/>
  <c r="AM66" i="12"/>
  <c r="AL66" i="12"/>
  <c r="AI66" i="12"/>
  <c r="AH66" i="12"/>
  <c r="AE66" i="12"/>
  <c r="AD66" i="12"/>
  <c r="Y66" i="12"/>
  <c r="W66" i="12"/>
  <c r="V66" i="12"/>
  <c r="S66" i="12"/>
  <c r="R66" i="12"/>
  <c r="O66" i="12"/>
  <c r="N66" i="12"/>
  <c r="BS65" i="12"/>
  <c r="BR65" i="12"/>
  <c r="BO65" i="12"/>
  <c r="BN65" i="12"/>
  <c r="BK65" i="12"/>
  <c r="BJ65" i="12"/>
  <c r="BC65" i="12"/>
  <c r="BB65" i="12"/>
  <c r="AY65" i="12"/>
  <c r="AX65" i="12"/>
  <c r="AU65" i="12"/>
  <c r="AT65" i="12"/>
  <c r="AO65" i="12"/>
  <c r="AM65" i="12"/>
  <c r="AL65" i="12"/>
  <c r="AI65" i="12"/>
  <c r="AH65" i="12"/>
  <c r="AE65" i="12"/>
  <c r="AD65" i="12"/>
  <c r="Y65" i="12"/>
  <c r="W65" i="12"/>
  <c r="V65" i="12"/>
  <c r="S65" i="12"/>
  <c r="R65" i="12"/>
  <c r="O65" i="12"/>
  <c r="N65" i="12"/>
  <c r="BS64" i="12"/>
  <c r="BR64" i="12"/>
  <c r="BO64" i="12"/>
  <c r="BN64" i="12"/>
  <c r="BK64" i="12"/>
  <c r="BJ64" i="12"/>
  <c r="BC64" i="12"/>
  <c r="BB64" i="12"/>
  <c r="AY64" i="12"/>
  <c r="AX64" i="12"/>
  <c r="AU64" i="12"/>
  <c r="AT64" i="12"/>
  <c r="BF64" i="12" s="1"/>
  <c r="AO64" i="12"/>
  <c r="AM64" i="12"/>
  <c r="AL64" i="12"/>
  <c r="AN64" i="12" s="1"/>
  <c r="AI64" i="12"/>
  <c r="AH64" i="12"/>
  <c r="AE64" i="12"/>
  <c r="AD64" i="12"/>
  <c r="Y64" i="12"/>
  <c r="W64" i="12"/>
  <c r="V64" i="12"/>
  <c r="S64" i="12"/>
  <c r="R64" i="12"/>
  <c r="O64" i="12"/>
  <c r="N64" i="12"/>
  <c r="BS63" i="12"/>
  <c r="BR63" i="12"/>
  <c r="BO63" i="12"/>
  <c r="BN63" i="12"/>
  <c r="BK63" i="12"/>
  <c r="BJ63" i="12"/>
  <c r="BC63" i="12"/>
  <c r="BB63" i="12"/>
  <c r="AY63" i="12"/>
  <c r="AX63" i="12"/>
  <c r="AU63" i="12"/>
  <c r="AT63" i="12"/>
  <c r="AO63" i="12"/>
  <c r="AM63" i="12"/>
  <c r="AL63" i="12"/>
  <c r="AI63" i="12"/>
  <c r="AH63" i="12"/>
  <c r="AE63" i="12"/>
  <c r="AD63" i="12"/>
  <c r="Y63" i="12"/>
  <c r="W63" i="12"/>
  <c r="V63" i="12"/>
  <c r="S63" i="12"/>
  <c r="R63" i="12"/>
  <c r="O63" i="12"/>
  <c r="N63" i="12"/>
  <c r="BS62" i="12"/>
  <c r="BR62" i="12"/>
  <c r="BO62" i="12"/>
  <c r="BN62" i="12"/>
  <c r="BK62" i="12"/>
  <c r="BJ62" i="12"/>
  <c r="BC62" i="12"/>
  <c r="BB62" i="12"/>
  <c r="AY62" i="12"/>
  <c r="AX62" i="12"/>
  <c r="AU62" i="12"/>
  <c r="AT62" i="12"/>
  <c r="AO62" i="12"/>
  <c r="AM62" i="12"/>
  <c r="AL62" i="12"/>
  <c r="AI62" i="12"/>
  <c r="AH62" i="12"/>
  <c r="AE62" i="12"/>
  <c r="AD62" i="12"/>
  <c r="Y62" i="12"/>
  <c r="W62" i="12"/>
  <c r="V62" i="12"/>
  <c r="S62" i="12"/>
  <c r="R62" i="12"/>
  <c r="O62" i="12"/>
  <c r="N62" i="12"/>
  <c r="BS61" i="12"/>
  <c r="BR61" i="12"/>
  <c r="BO61" i="12"/>
  <c r="BN61" i="12"/>
  <c r="BK61" i="12"/>
  <c r="BJ61" i="12"/>
  <c r="BC61" i="12"/>
  <c r="BB61" i="12"/>
  <c r="AY61" i="12"/>
  <c r="AX61" i="12"/>
  <c r="AU61" i="12"/>
  <c r="AT61" i="12"/>
  <c r="AO61" i="12"/>
  <c r="AM61" i="12"/>
  <c r="AL61" i="12"/>
  <c r="AI61" i="12"/>
  <c r="AH61" i="12"/>
  <c r="AE61" i="12"/>
  <c r="AD61" i="12"/>
  <c r="Y61" i="12"/>
  <c r="W61" i="12"/>
  <c r="V61" i="12"/>
  <c r="S61" i="12"/>
  <c r="R61" i="12"/>
  <c r="O61" i="12"/>
  <c r="N61" i="12"/>
  <c r="BS60" i="12"/>
  <c r="BR60" i="12"/>
  <c r="BO60" i="12"/>
  <c r="BN60" i="12"/>
  <c r="BK60" i="12"/>
  <c r="BJ60" i="12"/>
  <c r="BC60" i="12"/>
  <c r="BB60" i="12"/>
  <c r="AY60" i="12"/>
  <c r="AX60" i="12"/>
  <c r="AU60" i="12"/>
  <c r="AT60" i="12"/>
  <c r="AO60" i="12"/>
  <c r="AM60" i="12"/>
  <c r="AL60" i="12"/>
  <c r="AI60" i="12"/>
  <c r="AH60" i="12"/>
  <c r="AE60" i="12"/>
  <c r="AD60" i="12"/>
  <c r="Y60" i="12"/>
  <c r="W60" i="12"/>
  <c r="V60" i="12"/>
  <c r="S60" i="12"/>
  <c r="R60" i="12"/>
  <c r="O60" i="12"/>
  <c r="N60" i="12"/>
  <c r="BU52" i="12"/>
  <c r="BS52" i="12"/>
  <c r="BR52" i="12"/>
  <c r="BO52" i="12"/>
  <c r="BN52" i="12"/>
  <c r="BK52" i="12"/>
  <c r="BJ52" i="12"/>
  <c r="BE52" i="12"/>
  <c r="BC52" i="12"/>
  <c r="BB52" i="12"/>
  <c r="AY52" i="12"/>
  <c r="AX52" i="12"/>
  <c r="AU52" i="12"/>
  <c r="AT52" i="12"/>
  <c r="AM52" i="12"/>
  <c r="AL52" i="12"/>
  <c r="AI52" i="12"/>
  <c r="AH52" i="12"/>
  <c r="AE52" i="12"/>
  <c r="AD52" i="12"/>
  <c r="Y52" i="12"/>
  <c r="W52" i="12"/>
  <c r="V52" i="12"/>
  <c r="S52" i="12"/>
  <c r="R52" i="12"/>
  <c r="O52" i="12"/>
  <c r="N52" i="12"/>
  <c r="BU51" i="12"/>
  <c r="BS51" i="12"/>
  <c r="BR51" i="12"/>
  <c r="BO51" i="12"/>
  <c r="BN51" i="12"/>
  <c r="BK51" i="12"/>
  <c r="BJ51" i="12"/>
  <c r="BE51" i="12"/>
  <c r="BC51" i="12"/>
  <c r="BB51" i="12"/>
  <c r="AY51" i="12"/>
  <c r="AX51" i="12"/>
  <c r="AU51" i="12"/>
  <c r="AT51" i="12"/>
  <c r="AM51" i="12"/>
  <c r="AL51" i="12"/>
  <c r="AI51" i="12"/>
  <c r="AH51" i="12"/>
  <c r="AE51" i="12"/>
  <c r="AD51" i="12"/>
  <c r="Y51" i="12"/>
  <c r="W51" i="12"/>
  <c r="V51" i="12"/>
  <c r="S51" i="12"/>
  <c r="R51" i="12"/>
  <c r="O51" i="12"/>
  <c r="N51" i="12"/>
  <c r="BU50" i="12"/>
  <c r="BS50" i="12"/>
  <c r="BR50" i="12"/>
  <c r="BO50" i="12"/>
  <c r="BN50" i="12"/>
  <c r="BK50" i="12"/>
  <c r="BJ50" i="12"/>
  <c r="BE50" i="12"/>
  <c r="BC50" i="12"/>
  <c r="BB50" i="12"/>
  <c r="AY50" i="12"/>
  <c r="AX50" i="12"/>
  <c r="AU50" i="12"/>
  <c r="AT50" i="12"/>
  <c r="AM50" i="12"/>
  <c r="AL50" i="12"/>
  <c r="AI50" i="12"/>
  <c r="AH50" i="12"/>
  <c r="AE50" i="12"/>
  <c r="AD50" i="12"/>
  <c r="Y50" i="12"/>
  <c r="W50" i="12"/>
  <c r="V50" i="12"/>
  <c r="S50" i="12"/>
  <c r="R50" i="12"/>
  <c r="O50" i="12"/>
  <c r="N50" i="12"/>
  <c r="BU49" i="12"/>
  <c r="BS49" i="12"/>
  <c r="BR49" i="12"/>
  <c r="BO49" i="12"/>
  <c r="BN49" i="12"/>
  <c r="BK49" i="12"/>
  <c r="BJ49" i="12"/>
  <c r="BE49" i="12"/>
  <c r="BC49" i="12"/>
  <c r="BB49" i="12"/>
  <c r="AY49" i="12"/>
  <c r="AX49" i="12"/>
  <c r="AU49" i="12"/>
  <c r="AT49" i="12"/>
  <c r="AM49" i="12"/>
  <c r="AL49" i="12"/>
  <c r="AI49" i="12"/>
  <c r="AH49" i="12"/>
  <c r="AE49" i="12"/>
  <c r="AD49" i="12"/>
  <c r="Y49" i="12"/>
  <c r="W49" i="12"/>
  <c r="V49" i="12"/>
  <c r="S49" i="12"/>
  <c r="R49" i="12"/>
  <c r="O49" i="12"/>
  <c r="N49" i="12"/>
  <c r="BU48" i="12"/>
  <c r="BS48" i="12"/>
  <c r="BR48" i="12"/>
  <c r="BO48" i="12"/>
  <c r="BN48" i="12"/>
  <c r="BK48" i="12"/>
  <c r="BJ48" i="12"/>
  <c r="BE48" i="12"/>
  <c r="BC48" i="12"/>
  <c r="BB48" i="12"/>
  <c r="AY48" i="12"/>
  <c r="AX48" i="12"/>
  <c r="AU48" i="12"/>
  <c r="AT48" i="12"/>
  <c r="AM48" i="12"/>
  <c r="AL48" i="12"/>
  <c r="AI48" i="12"/>
  <c r="AH48" i="12"/>
  <c r="AE48" i="12"/>
  <c r="AD48" i="12"/>
  <c r="W48" i="12"/>
  <c r="V48" i="12"/>
  <c r="S48" i="12"/>
  <c r="R48" i="12"/>
  <c r="O48" i="12"/>
  <c r="N48" i="12"/>
  <c r="BU47" i="12"/>
  <c r="BS47" i="12"/>
  <c r="BR47" i="12"/>
  <c r="BO47" i="12"/>
  <c r="BN47" i="12"/>
  <c r="BK47" i="12"/>
  <c r="BJ47" i="12"/>
  <c r="BE47" i="12"/>
  <c r="BC47" i="12"/>
  <c r="BB47" i="12"/>
  <c r="AY47" i="12"/>
  <c r="AX47" i="12"/>
  <c r="AU47" i="12"/>
  <c r="AT47" i="12"/>
  <c r="AM47" i="12"/>
  <c r="AL47" i="12"/>
  <c r="AI47" i="12"/>
  <c r="AH47" i="12"/>
  <c r="AE47" i="12"/>
  <c r="AD47" i="12"/>
  <c r="W47" i="12"/>
  <c r="V47" i="12"/>
  <c r="S47" i="12"/>
  <c r="R47" i="12"/>
  <c r="O47" i="12"/>
  <c r="N47" i="12"/>
  <c r="BU46" i="12"/>
  <c r="BS46" i="12"/>
  <c r="BR46" i="12"/>
  <c r="BO46" i="12"/>
  <c r="BN46" i="12"/>
  <c r="BK46" i="12"/>
  <c r="BJ46" i="12"/>
  <c r="BE46" i="12"/>
  <c r="BC46" i="12"/>
  <c r="BB46" i="12"/>
  <c r="AY46" i="12"/>
  <c r="AX46" i="12"/>
  <c r="AU46" i="12"/>
  <c r="AT46" i="12"/>
  <c r="AM46" i="12"/>
  <c r="AL46" i="12"/>
  <c r="AI46" i="12"/>
  <c r="AH46" i="12"/>
  <c r="AE46" i="12"/>
  <c r="AD46" i="12"/>
  <c r="W46" i="12"/>
  <c r="V46" i="12"/>
  <c r="S46" i="12"/>
  <c r="R46" i="12"/>
  <c r="O46" i="12"/>
  <c r="N46" i="12"/>
  <c r="BU45" i="12"/>
  <c r="BS45" i="12"/>
  <c r="BR45" i="12"/>
  <c r="BO45" i="12"/>
  <c r="BN45" i="12"/>
  <c r="BK45" i="12"/>
  <c r="BJ45" i="12"/>
  <c r="BE45" i="12"/>
  <c r="BC45" i="12"/>
  <c r="BB45" i="12"/>
  <c r="AY45" i="12"/>
  <c r="AX45" i="12"/>
  <c r="AU45" i="12"/>
  <c r="AT45" i="12"/>
  <c r="AM45" i="12"/>
  <c r="AL45" i="12"/>
  <c r="AI45" i="12"/>
  <c r="AH45" i="12"/>
  <c r="AE45" i="12"/>
  <c r="AD45" i="12"/>
  <c r="W45" i="12"/>
  <c r="V45" i="12"/>
  <c r="S45" i="12"/>
  <c r="R45" i="12"/>
  <c r="O45" i="12"/>
  <c r="N45" i="12"/>
  <c r="BU44" i="12"/>
  <c r="BS44" i="12"/>
  <c r="BR44" i="12"/>
  <c r="BO44" i="12"/>
  <c r="BN44" i="12"/>
  <c r="BK44" i="12"/>
  <c r="BW44" i="12" s="1"/>
  <c r="BJ44" i="12"/>
  <c r="BE44" i="12"/>
  <c r="BC44" i="12"/>
  <c r="BB44" i="12"/>
  <c r="AY44" i="12"/>
  <c r="AX44" i="12"/>
  <c r="AU44" i="12"/>
  <c r="AT44" i="12"/>
  <c r="BF44" i="12" s="1"/>
  <c r="AM44" i="12"/>
  <c r="AL44" i="12"/>
  <c r="AI44" i="12"/>
  <c r="AH44" i="12"/>
  <c r="AE44" i="12"/>
  <c r="AD44" i="12"/>
  <c r="W44" i="12"/>
  <c r="V44" i="12"/>
  <c r="S44" i="12"/>
  <c r="R44" i="12"/>
  <c r="O44" i="12"/>
  <c r="N44" i="12"/>
  <c r="BU43" i="12"/>
  <c r="BS43" i="12"/>
  <c r="BR43" i="12"/>
  <c r="BO43" i="12"/>
  <c r="BN43" i="12"/>
  <c r="BK43" i="12"/>
  <c r="BJ43" i="12"/>
  <c r="BE43" i="12"/>
  <c r="BC43" i="12"/>
  <c r="BB43" i="12"/>
  <c r="AY43" i="12"/>
  <c r="AX43" i="12"/>
  <c r="AU43" i="12"/>
  <c r="AT43" i="12"/>
  <c r="AM43" i="12"/>
  <c r="AL43" i="12"/>
  <c r="AI43" i="12"/>
  <c r="AH43" i="12"/>
  <c r="AE43" i="12"/>
  <c r="AD43" i="12"/>
  <c r="W43" i="12"/>
  <c r="V43" i="12"/>
  <c r="S43" i="12"/>
  <c r="R43" i="12"/>
  <c r="O43" i="12"/>
  <c r="N43" i="12"/>
  <c r="BU42" i="12"/>
  <c r="BS42" i="12"/>
  <c r="BR42" i="12"/>
  <c r="BO42" i="12"/>
  <c r="BN42" i="12"/>
  <c r="BK42" i="12"/>
  <c r="BJ42" i="12"/>
  <c r="BE42" i="12"/>
  <c r="BC42" i="12"/>
  <c r="BB42" i="12"/>
  <c r="AY42" i="12"/>
  <c r="AX42" i="12"/>
  <c r="AU42" i="12"/>
  <c r="AT42" i="12"/>
  <c r="AM42" i="12"/>
  <c r="AL42" i="12"/>
  <c r="AI42" i="12"/>
  <c r="AH42" i="12"/>
  <c r="AE42" i="12"/>
  <c r="AD42" i="12"/>
  <c r="W42" i="12"/>
  <c r="V42" i="12"/>
  <c r="S42" i="12"/>
  <c r="R42" i="12"/>
  <c r="O42" i="12"/>
  <c r="N42" i="12"/>
  <c r="BU41" i="12"/>
  <c r="BS41" i="12"/>
  <c r="BR41" i="12"/>
  <c r="BO41" i="12"/>
  <c r="BN41" i="12"/>
  <c r="BK41" i="12"/>
  <c r="BJ41" i="12"/>
  <c r="BE41" i="12"/>
  <c r="BC41" i="12"/>
  <c r="BB41" i="12"/>
  <c r="AY41" i="12"/>
  <c r="AX41" i="12"/>
  <c r="AU41" i="12"/>
  <c r="AT41" i="12"/>
  <c r="AM41" i="12"/>
  <c r="AL41" i="12"/>
  <c r="AI41" i="12"/>
  <c r="AH41" i="12"/>
  <c r="AE41" i="12"/>
  <c r="AD41" i="12"/>
  <c r="W41" i="12"/>
  <c r="V41" i="12"/>
  <c r="S41" i="12"/>
  <c r="R41" i="12"/>
  <c r="O41" i="12"/>
  <c r="N41" i="12"/>
  <c r="BU40" i="12"/>
  <c r="BS40" i="12"/>
  <c r="BR40" i="12"/>
  <c r="BO40" i="12"/>
  <c r="BN40" i="12"/>
  <c r="BK40" i="12"/>
  <c r="BJ40" i="12"/>
  <c r="BE40" i="12"/>
  <c r="BC40" i="12"/>
  <c r="BB40" i="12"/>
  <c r="AY40" i="12"/>
  <c r="AX40" i="12"/>
  <c r="AU40" i="12"/>
  <c r="AT40" i="12"/>
  <c r="BF40" i="12" s="1"/>
  <c r="AM40" i="12"/>
  <c r="AL40" i="12"/>
  <c r="AI40" i="12"/>
  <c r="AH40" i="12"/>
  <c r="AE40" i="12"/>
  <c r="AD40" i="12"/>
  <c r="W40" i="12"/>
  <c r="V40" i="12"/>
  <c r="S40" i="12"/>
  <c r="R40" i="12"/>
  <c r="O40" i="12"/>
  <c r="N40" i="12"/>
  <c r="BU39" i="12"/>
  <c r="BS39" i="12"/>
  <c r="BR39" i="12"/>
  <c r="BO39" i="12"/>
  <c r="BN39" i="12"/>
  <c r="BK39" i="12"/>
  <c r="BJ39" i="12"/>
  <c r="BE39" i="12"/>
  <c r="BC39" i="12"/>
  <c r="BB39" i="12"/>
  <c r="AY39" i="12"/>
  <c r="AX39" i="12"/>
  <c r="AU39" i="12"/>
  <c r="AT39" i="12"/>
  <c r="AM39" i="12"/>
  <c r="AL39" i="12"/>
  <c r="AI39" i="12"/>
  <c r="AH39" i="12"/>
  <c r="AE39" i="12"/>
  <c r="AD39" i="12"/>
  <c r="W39" i="12"/>
  <c r="V39" i="12"/>
  <c r="S39" i="12"/>
  <c r="R39" i="12"/>
  <c r="O39" i="12"/>
  <c r="N39" i="12"/>
  <c r="BU38" i="12"/>
  <c r="BS38" i="12"/>
  <c r="BR38" i="12"/>
  <c r="BO38" i="12"/>
  <c r="BN38" i="12"/>
  <c r="BK38" i="12"/>
  <c r="BJ38" i="12"/>
  <c r="BE38" i="12"/>
  <c r="BC38" i="12"/>
  <c r="BB38" i="12"/>
  <c r="AY38" i="12"/>
  <c r="AX38" i="12"/>
  <c r="AU38" i="12"/>
  <c r="AT38" i="12"/>
  <c r="AM38" i="12"/>
  <c r="AL38" i="12"/>
  <c r="AI38" i="12"/>
  <c r="AH38" i="12"/>
  <c r="AE38" i="12"/>
  <c r="AD38" i="12"/>
  <c r="W38" i="12"/>
  <c r="V38" i="12"/>
  <c r="S38" i="12"/>
  <c r="R38" i="12"/>
  <c r="O38" i="12"/>
  <c r="N38" i="12"/>
  <c r="BU37" i="12"/>
  <c r="BS37" i="12"/>
  <c r="BR37" i="12"/>
  <c r="BO37" i="12"/>
  <c r="BN37" i="12"/>
  <c r="BK37" i="12"/>
  <c r="BJ37" i="12"/>
  <c r="BE37" i="12"/>
  <c r="BC37" i="12"/>
  <c r="BB37" i="12"/>
  <c r="AY37" i="12"/>
  <c r="AX37" i="12"/>
  <c r="AU37" i="12"/>
  <c r="AT37" i="12"/>
  <c r="AM37" i="12"/>
  <c r="AL37" i="12"/>
  <c r="AI37" i="12"/>
  <c r="AH37" i="12"/>
  <c r="AE37" i="12"/>
  <c r="AD37" i="12"/>
  <c r="W37" i="12"/>
  <c r="V37" i="12"/>
  <c r="S37" i="12"/>
  <c r="R37" i="12"/>
  <c r="O37" i="12"/>
  <c r="N37" i="12"/>
  <c r="BU36" i="12"/>
  <c r="BS36" i="12"/>
  <c r="BR36" i="12"/>
  <c r="BO36" i="12"/>
  <c r="BN36" i="12"/>
  <c r="BK36" i="12"/>
  <c r="BJ36" i="12"/>
  <c r="BE36" i="12"/>
  <c r="BC36" i="12"/>
  <c r="BB36" i="12"/>
  <c r="AY36" i="12"/>
  <c r="AX36" i="12"/>
  <c r="AU36" i="12"/>
  <c r="AT36" i="12"/>
  <c r="AM36" i="12"/>
  <c r="AL36" i="12"/>
  <c r="AI36" i="12"/>
  <c r="AH36" i="12"/>
  <c r="AE36" i="12"/>
  <c r="AD36" i="12"/>
  <c r="W36" i="12"/>
  <c r="V36" i="12"/>
  <c r="S36" i="12"/>
  <c r="R36" i="12"/>
  <c r="O36" i="12"/>
  <c r="N36" i="12"/>
  <c r="BU35" i="12"/>
  <c r="BS35" i="12"/>
  <c r="BR35" i="12"/>
  <c r="BT35" i="12" s="1"/>
  <c r="BO35" i="12"/>
  <c r="BN35" i="12"/>
  <c r="BP35" i="12" s="1"/>
  <c r="BK35" i="12"/>
  <c r="BJ35" i="12"/>
  <c r="BE35" i="12"/>
  <c r="BC35" i="12"/>
  <c r="BB35" i="12"/>
  <c r="AY35" i="12"/>
  <c r="AX35" i="12"/>
  <c r="AU35" i="12"/>
  <c r="AT35" i="12"/>
  <c r="AM35" i="12"/>
  <c r="AL35" i="12"/>
  <c r="AI35" i="12"/>
  <c r="AH35" i="12"/>
  <c r="AE35" i="12"/>
  <c r="AD35" i="12"/>
  <c r="W35" i="12"/>
  <c r="V35" i="12"/>
  <c r="S35" i="12"/>
  <c r="R35" i="12"/>
  <c r="O35" i="12"/>
  <c r="N35" i="12"/>
  <c r="BU34" i="12"/>
  <c r="BS34" i="12"/>
  <c r="BR34" i="12"/>
  <c r="BO34" i="12"/>
  <c r="BN34" i="12"/>
  <c r="BK34" i="12"/>
  <c r="BJ34" i="12"/>
  <c r="BE34" i="12"/>
  <c r="BC34" i="12"/>
  <c r="BB34" i="12"/>
  <c r="AY34" i="12"/>
  <c r="AX34" i="12"/>
  <c r="AU34" i="12"/>
  <c r="AT34" i="12"/>
  <c r="AM34" i="12"/>
  <c r="AL34" i="12"/>
  <c r="AI34" i="12"/>
  <c r="AH34" i="12"/>
  <c r="AE34" i="12"/>
  <c r="AD34" i="12"/>
  <c r="W34" i="12"/>
  <c r="V34" i="12"/>
  <c r="S34" i="12"/>
  <c r="R34" i="12"/>
  <c r="O34" i="12"/>
  <c r="N34" i="12"/>
  <c r="BU33" i="12"/>
  <c r="BS33" i="12"/>
  <c r="BR33" i="12"/>
  <c r="BO33" i="12"/>
  <c r="BN33" i="12"/>
  <c r="BK33" i="12"/>
  <c r="BJ33" i="12"/>
  <c r="BE33" i="12"/>
  <c r="BC33" i="12"/>
  <c r="BB33" i="12"/>
  <c r="AY33" i="12"/>
  <c r="AX33" i="12"/>
  <c r="AU33" i="12"/>
  <c r="AT33" i="12"/>
  <c r="AM33" i="12"/>
  <c r="AL33" i="12"/>
  <c r="AI33" i="12"/>
  <c r="AH33" i="12"/>
  <c r="AE33" i="12"/>
  <c r="AD33" i="12"/>
  <c r="W33" i="12"/>
  <c r="V33" i="12"/>
  <c r="S33" i="12"/>
  <c r="R33" i="12"/>
  <c r="O33" i="12"/>
  <c r="N33" i="12"/>
  <c r="BU32" i="12"/>
  <c r="BS32" i="12"/>
  <c r="BR32" i="12"/>
  <c r="BO32" i="12"/>
  <c r="BN32" i="12"/>
  <c r="BK32" i="12"/>
  <c r="BJ32" i="12"/>
  <c r="BE32" i="12"/>
  <c r="BC32" i="12"/>
  <c r="BB32" i="12"/>
  <c r="AY32" i="12"/>
  <c r="AX32" i="12"/>
  <c r="AU32" i="12"/>
  <c r="AT32" i="12"/>
  <c r="AM32" i="12"/>
  <c r="AL32" i="12"/>
  <c r="AI32" i="12"/>
  <c r="AH32" i="12"/>
  <c r="AE32" i="12"/>
  <c r="AD32" i="12"/>
  <c r="W32" i="12"/>
  <c r="V32" i="12"/>
  <c r="S32" i="12"/>
  <c r="R32" i="12"/>
  <c r="O32" i="12"/>
  <c r="N32" i="12"/>
  <c r="BU31" i="12"/>
  <c r="BS31" i="12"/>
  <c r="BR31" i="12"/>
  <c r="BO31" i="12"/>
  <c r="BN31" i="12"/>
  <c r="BK31" i="12"/>
  <c r="BJ31" i="12"/>
  <c r="BE31" i="12"/>
  <c r="BC31" i="12"/>
  <c r="BB31" i="12"/>
  <c r="AY31" i="12"/>
  <c r="AX31" i="12"/>
  <c r="AU31" i="12"/>
  <c r="AT31" i="12"/>
  <c r="AM31" i="12"/>
  <c r="AL31" i="12"/>
  <c r="AI31" i="12"/>
  <c r="AH31" i="12"/>
  <c r="AE31" i="12"/>
  <c r="AD31" i="12"/>
  <c r="AP31" i="12" s="1"/>
  <c r="W31" i="12"/>
  <c r="V31" i="12"/>
  <c r="S31" i="12"/>
  <c r="R31" i="12"/>
  <c r="O31" i="12"/>
  <c r="N31" i="12"/>
  <c r="BU30" i="12"/>
  <c r="BS30" i="12"/>
  <c r="BR30" i="12"/>
  <c r="BO30" i="12"/>
  <c r="BN30" i="12"/>
  <c r="BK30" i="12"/>
  <c r="BW30" i="12" s="1"/>
  <c r="BJ30" i="12"/>
  <c r="BE30" i="12"/>
  <c r="BC30" i="12"/>
  <c r="BB30" i="12"/>
  <c r="AY30" i="12"/>
  <c r="AX30" i="12"/>
  <c r="AU30" i="12"/>
  <c r="AT30" i="12"/>
  <c r="BF30" i="12" s="1"/>
  <c r="AM30" i="12"/>
  <c r="AL30" i="12"/>
  <c r="AI30" i="12"/>
  <c r="AH30" i="12"/>
  <c r="AE30" i="12"/>
  <c r="AD30" i="12"/>
  <c r="W30" i="12"/>
  <c r="V30" i="12"/>
  <c r="S30" i="12"/>
  <c r="R30" i="12"/>
  <c r="O30" i="12"/>
  <c r="N30" i="12"/>
  <c r="BU29" i="12"/>
  <c r="BS29" i="12"/>
  <c r="BR29" i="12"/>
  <c r="BO29" i="12"/>
  <c r="BN29" i="12"/>
  <c r="BK29" i="12"/>
  <c r="BJ29" i="12"/>
  <c r="BE29" i="12"/>
  <c r="BC29" i="12"/>
  <c r="BB29" i="12"/>
  <c r="AY29" i="12"/>
  <c r="AX29" i="12"/>
  <c r="AU29" i="12"/>
  <c r="AT29" i="12"/>
  <c r="AM29" i="12"/>
  <c r="AL29" i="12"/>
  <c r="AI29" i="12"/>
  <c r="AH29" i="12"/>
  <c r="AE29" i="12"/>
  <c r="AD29" i="12"/>
  <c r="W29" i="12"/>
  <c r="V29" i="12"/>
  <c r="S29" i="12"/>
  <c r="R29" i="12"/>
  <c r="O29" i="12"/>
  <c r="N29" i="12"/>
  <c r="BU28" i="12"/>
  <c r="BS28" i="12"/>
  <c r="BR28" i="12"/>
  <c r="BO28" i="12"/>
  <c r="BN28" i="12"/>
  <c r="BK28" i="12"/>
  <c r="BJ28" i="12"/>
  <c r="BE28" i="12"/>
  <c r="BC28" i="12"/>
  <c r="BB28" i="12"/>
  <c r="AY28" i="12"/>
  <c r="AX28" i="12"/>
  <c r="AU28" i="12"/>
  <c r="AT28" i="12"/>
  <c r="AM28" i="12"/>
  <c r="AL28" i="12"/>
  <c r="AI28" i="12"/>
  <c r="AH28" i="12"/>
  <c r="AE28" i="12"/>
  <c r="AD28" i="12"/>
  <c r="W28" i="12"/>
  <c r="V28" i="12"/>
  <c r="S28" i="12"/>
  <c r="R28" i="12"/>
  <c r="O28" i="12"/>
  <c r="N28" i="12"/>
  <c r="BU27" i="12"/>
  <c r="BS27" i="12"/>
  <c r="BR27" i="12"/>
  <c r="BO27" i="12"/>
  <c r="BN27" i="12"/>
  <c r="BK27" i="12"/>
  <c r="BJ27" i="12"/>
  <c r="BE27" i="12"/>
  <c r="BC27" i="12"/>
  <c r="BB27" i="12"/>
  <c r="AY27" i="12"/>
  <c r="AX27" i="12"/>
  <c r="AU27" i="12"/>
  <c r="AT27" i="12"/>
  <c r="AM27" i="12"/>
  <c r="AL27" i="12"/>
  <c r="AI27" i="12"/>
  <c r="AH27" i="12"/>
  <c r="AE27" i="12"/>
  <c r="AD27" i="12"/>
  <c r="W27" i="12"/>
  <c r="V27" i="12"/>
  <c r="S27" i="12"/>
  <c r="R27" i="12"/>
  <c r="O27" i="12"/>
  <c r="N27" i="12"/>
  <c r="BU26" i="12"/>
  <c r="BS26" i="12"/>
  <c r="BR26" i="12"/>
  <c r="BO26" i="12"/>
  <c r="BN26" i="12"/>
  <c r="BK26" i="12"/>
  <c r="BW26" i="12" s="1"/>
  <c r="BJ26" i="12"/>
  <c r="BE26" i="12"/>
  <c r="BC26" i="12"/>
  <c r="BB26" i="12"/>
  <c r="AY26" i="12"/>
  <c r="AX26" i="12"/>
  <c r="AU26" i="12"/>
  <c r="AT26" i="12"/>
  <c r="BF26" i="12" s="1"/>
  <c r="AM26" i="12"/>
  <c r="AL26" i="12"/>
  <c r="AI26" i="12"/>
  <c r="AH26" i="12"/>
  <c r="AE26" i="12"/>
  <c r="AD26" i="12"/>
  <c r="W26" i="12"/>
  <c r="V26" i="12"/>
  <c r="S26" i="12"/>
  <c r="R26" i="12"/>
  <c r="O26" i="12"/>
  <c r="N26" i="12"/>
  <c r="BU25" i="12"/>
  <c r="BS25" i="12"/>
  <c r="BR25" i="12"/>
  <c r="BO25" i="12"/>
  <c r="BN25" i="12"/>
  <c r="BK25" i="12"/>
  <c r="BJ25" i="12"/>
  <c r="BE25" i="12"/>
  <c r="BC25" i="12"/>
  <c r="BB25" i="12"/>
  <c r="AY25" i="12"/>
  <c r="AX25" i="12"/>
  <c r="AU25" i="12"/>
  <c r="AT25" i="12"/>
  <c r="AM25" i="12"/>
  <c r="AL25" i="12"/>
  <c r="AI25" i="12"/>
  <c r="AH25" i="12"/>
  <c r="AE25" i="12"/>
  <c r="AD25" i="12"/>
  <c r="W25" i="12"/>
  <c r="V25" i="12"/>
  <c r="S25" i="12"/>
  <c r="R25" i="12"/>
  <c r="O25" i="12"/>
  <c r="N25" i="12"/>
  <c r="BU24" i="12"/>
  <c r="BS24" i="12"/>
  <c r="BR24" i="12"/>
  <c r="BO24" i="12"/>
  <c r="BN24" i="12"/>
  <c r="BK24" i="12"/>
  <c r="BJ24" i="12"/>
  <c r="BE24" i="12"/>
  <c r="BC24" i="12"/>
  <c r="BB24" i="12"/>
  <c r="AY24" i="12"/>
  <c r="AX24" i="12"/>
  <c r="AU24" i="12"/>
  <c r="AT24" i="12"/>
  <c r="AM24" i="12"/>
  <c r="AL24" i="12"/>
  <c r="AI24" i="12"/>
  <c r="AH24" i="12"/>
  <c r="AE24" i="12"/>
  <c r="AD24" i="12"/>
  <c r="W24" i="12"/>
  <c r="V24" i="12"/>
  <c r="S24" i="12"/>
  <c r="R24" i="12"/>
  <c r="O24" i="12"/>
  <c r="N24" i="12"/>
  <c r="BU23" i="12"/>
  <c r="BS23" i="12"/>
  <c r="BR23" i="12"/>
  <c r="BO23" i="12"/>
  <c r="BN23" i="12"/>
  <c r="BK23" i="12"/>
  <c r="BJ23" i="12"/>
  <c r="BE23" i="12"/>
  <c r="BC23" i="12"/>
  <c r="BB23" i="12"/>
  <c r="AY23" i="12"/>
  <c r="AX23" i="12"/>
  <c r="AU23" i="12"/>
  <c r="AT23" i="12"/>
  <c r="AM23" i="12"/>
  <c r="AL23" i="12"/>
  <c r="AI23" i="12"/>
  <c r="AH23" i="12"/>
  <c r="AE23" i="12"/>
  <c r="AD23" i="12"/>
  <c r="W23" i="12"/>
  <c r="V23" i="12"/>
  <c r="S23" i="12"/>
  <c r="R23" i="12"/>
  <c r="O23" i="12"/>
  <c r="N23" i="12"/>
  <c r="BU22" i="12"/>
  <c r="BS22" i="12"/>
  <c r="BR22" i="12"/>
  <c r="BO22" i="12"/>
  <c r="BN22" i="12"/>
  <c r="BK22" i="12"/>
  <c r="BW22" i="12" s="1"/>
  <c r="BJ22" i="12"/>
  <c r="BE22" i="12"/>
  <c r="BC22" i="12"/>
  <c r="BB22" i="12"/>
  <c r="AY22" i="12"/>
  <c r="AX22" i="12"/>
  <c r="AU22" i="12"/>
  <c r="AT22" i="12"/>
  <c r="BF22" i="12" s="1"/>
  <c r="AM22" i="12"/>
  <c r="AL22" i="12"/>
  <c r="AI22" i="12"/>
  <c r="AH22" i="12"/>
  <c r="AE22" i="12"/>
  <c r="AD22" i="12"/>
  <c r="W22" i="12"/>
  <c r="V22" i="12"/>
  <c r="S22" i="12"/>
  <c r="R22" i="12"/>
  <c r="O22" i="12"/>
  <c r="N22" i="12"/>
  <c r="BU21" i="12"/>
  <c r="BS21" i="12"/>
  <c r="BR21" i="12"/>
  <c r="BO21" i="12"/>
  <c r="BN21" i="12"/>
  <c r="BK21" i="12"/>
  <c r="BJ21" i="12"/>
  <c r="BE21" i="12"/>
  <c r="BC21" i="12"/>
  <c r="BB21" i="12"/>
  <c r="AY21" i="12"/>
  <c r="AX21" i="12"/>
  <c r="AU21" i="12"/>
  <c r="AT21" i="12"/>
  <c r="AM21" i="12"/>
  <c r="AL21" i="12"/>
  <c r="AI21" i="12"/>
  <c r="AH21" i="12"/>
  <c r="AE21" i="12"/>
  <c r="AD21" i="12"/>
  <c r="W21" i="12"/>
  <c r="V21" i="12"/>
  <c r="S21" i="12"/>
  <c r="R21" i="12"/>
  <c r="O21" i="12"/>
  <c r="N21" i="12"/>
  <c r="BU20" i="12"/>
  <c r="BS20" i="12"/>
  <c r="BR20" i="12"/>
  <c r="BO20" i="12"/>
  <c r="BN20" i="12"/>
  <c r="BK20" i="12"/>
  <c r="BJ20" i="12"/>
  <c r="BE20" i="12"/>
  <c r="BC20" i="12"/>
  <c r="BB20" i="12"/>
  <c r="AY20" i="12"/>
  <c r="AX20" i="12"/>
  <c r="AU20" i="12"/>
  <c r="AT20" i="12"/>
  <c r="AM20" i="12"/>
  <c r="AL20" i="12"/>
  <c r="AI20" i="12"/>
  <c r="AH20" i="12"/>
  <c r="AE20" i="12"/>
  <c r="AD20" i="12"/>
  <c r="W20" i="12"/>
  <c r="V20" i="12"/>
  <c r="S20" i="12"/>
  <c r="R20" i="12"/>
  <c r="O20" i="12"/>
  <c r="N20" i="12"/>
  <c r="BU19" i="12"/>
  <c r="BS19" i="12"/>
  <c r="BR19" i="12"/>
  <c r="BO19" i="12"/>
  <c r="BN19" i="12"/>
  <c r="BK19" i="12"/>
  <c r="BJ19" i="12"/>
  <c r="BE19" i="12"/>
  <c r="BC19" i="12"/>
  <c r="BB19" i="12"/>
  <c r="AY19" i="12"/>
  <c r="AX19" i="12"/>
  <c r="AU19" i="12"/>
  <c r="AT19" i="12"/>
  <c r="AM19" i="12"/>
  <c r="AL19" i="12"/>
  <c r="AI19" i="12"/>
  <c r="AH19" i="12"/>
  <c r="AE19" i="12"/>
  <c r="AD19" i="12"/>
  <c r="W19" i="12"/>
  <c r="V19" i="12"/>
  <c r="S19" i="12"/>
  <c r="R19" i="12"/>
  <c r="O19" i="12"/>
  <c r="N19" i="12"/>
  <c r="BU18" i="12"/>
  <c r="BS18" i="12"/>
  <c r="BR18" i="12"/>
  <c r="BO18" i="12"/>
  <c r="BN18" i="12"/>
  <c r="BK18" i="12"/>
  <c r="BJ18" i="12"/>
  <c r="BE18" i="12"/>
  <c r="BC18" i="12"/>
  <c r="BB18" i="12"/>
  <c r="AY18" i="12"/>
  <c r="AX18" i="12"/>
  <c r="AU18" i="12"/>
  <c r="AT18" i="12"/>
  <c r="AM18" i="12"/>
  <c r="AL18" i="12"/>
  <c r="AI18" i="12"/>
  <c r="AH18" i="12"/>
  <c r="AE18" i="12"/>
  <c r="AD18" i="12"/>
  <c r="W18" i="12"/>
  <c r="V18" i="12"/>
  <c r="S18" i="12"/>
  <c r="R18" i="12"/>
  <c r="O18" i="12"/>
  <c r="N18" i="12"/>
  <c r="BU17" i="12"/>
  <c r="BS17" i="12"/>
  <c r="BR17" i="12"/>
  <c r="BO17" i="12"/>
  <c r="BN17" i="12"/>
  <c r="BK17" i="12"/>
  <c r="BJ17" i="12"/>
  <c r="BE17" i="12"/>
  <c r="BC17" i="12"/>
  <c r="BB17" i="12"/>
  <c r="AY17" i="12"/>
  <c r="AX17" i="12"/>
  <c r="AU17" i="12"/>
  <c r="AT17" i="12"/>
  <c r="AM17" i="12"/>
  <c r="AL17" i="12"/>
  <c r="AI17" i="12"/>
  <c r="AH17" i="12"/>
  <c r="AE17" i="12"/>
  <c r="AD17" i="12"/>
  <c r="W17" i="12"/>
  <c r="V17" i="12"/>
  <c r="S17" i="12"/>
  <c r="R17" i="12"/>
  <c r="O17" i="12"/>
  <c r="N17" i="12"/>
  <c r="BU16" i="12"/>
  <c r="BS16" i="12"/>
  <c r="BR16" i="12"/>
  <c r="BO16" i="12"/>
  <c r="BN16" i="12"/>
  <c r="BK16" i="12"/>
  <c r="BJ16" i="12"/>
  <c r="BE16" i="12"/>
  <c r="BC16" i="12"/>
  <c r="BB16" i="12"/>
  <c r="AY16" i="12"/>
  <c r="AX16" i="12"/>
  <c r="AU16" i="12"/>
  <c r="AT16" i="12"/>
  <c r="AM16" i="12"/>
  <c r="AL16" i="12"/>
  <c r="AI16" i="12"/>
  <c r="AH16" i="12"/>
  <c r="AE16" i="12"/>
  <c r="AD16" i="12"/>
  <c r="W16" i="12"/>
  <c r="V16" i="12"/>
  <c r="S16" i="12"/>
  <c r="R16" i="12"/>
  <c r="O16" i="12"/>
  <c r="N16" i="12"/>
  <c r="BU15" i="12"/>
  <c r="BS15" i="12"/>
  <c r="BR15" i="12"/>
  <c r="BO15" i="12"/>
  <c r="BN15" i="12"/>
  <c r="BK15" i="12"/>
  <c r="BJ15" i="12"/>
  <c r="BE15" i="12"/>
  <c r="BC15" i="12"/>
  <c r="BB15" i="12"/>
  <c r="AY15" i="12"/>
  <c r="AX15" i="12"/>
  <c r="AU15" i="12"/>
  <c r="AT15" i="12"/>
  <c r="AM15" i="12"/>
  <c r="AL15" i="12"/>
  <c r="AI15" i="12"/>
  <c r="AH15" i="12"/>
  <c r="AE15" i="12"/>
  <c r="AD15" i="12"/>
  <c r="W15" i="12"/>
  <c r="V15" i="12"/>
  <c r="S15" i="12"/>
  <c r="R15" i="12"/>
  <c r="O15" i="12"/>
  <c r="N15" i="12"/>
  <c r="BU14" i="12"/>
  <c r="BS14" i="12"/>
  <c r="BR14" i="12"/>
  <c r="BO14" i="12"/>
  <c r="BN14" i="12"/>
  <c r="BK14" i="12"/>
  <c r="BJ14" i="12"/>
  <c r="BE14" i="12"/>
  <c r="BC14" i="12"/>
  <c r="BB14" i="12"/>
  <c r="AY14" i="12"/>
  <c r="AX14" i="12"/>
  <c r="AU14" i="12"/>
  <c r="AT14" i="12"/>
  <c r="AM14" i="12"/>
  <c r="AL14" i="12"/>
  <c r="AI14" i="12"/>
  <c r="AH14" i="12"/>
  <c r="AE14" i="12"/>
  <c r="AD14" i="12"/>
  <c r="W14" i="12"/>
  <c r="V14" i="12"/>
  <c r="S14" i="12"/>
  <c r="R14" i="12"/>
  <c r="O14" i="12"/>
  <c r="N14" i="12"/>
  <c r="BU13" i="12"/>
  <c r="BS13" i="12"/>
  <c r="BR13" i="12"/>
  <c r="BO13" i="12"/>
  <c r="BN13" i="12"/>
  <c r="BK13" i="12"/>
  <c r="BJ13" i="12"/>
  <c r="BE13" i="12"/>
  <c r="BC13" i="12"/>
  <c r="BB13" i="12"/>
  <c r="AY13" i="12"/>
  <c r="AX13" i="12"/>
  <c r="AU13" i="12"/>
  <c r="AT13" i="12"/>
  <c r="AM13" i="12"/>
  <c r="AL13" i="12"/>
  <c r="AI13" i="12"/>
  <c r="AH13" i="12"/>
  <c r="AE13" i="12"/>
  <c r="AD13" i="12"/>
  <c r="W13" i="12"/>
  <c r="V13" i="12"/>
  <c r="S13" i="12"/>
  <c r="R13" i="12"/>
  <c r="O13" i="12"/>
  <c r="N13" i="12"/>
  <c r="Z13" i="12" l="1"/>
  <c r="Z15" i="12"/>
  <c r="Z17" i="12"/>
  <c r="AQ14" i="12"/>
  <c r="AQ16" i="12"/>
  <c r="AQ24" i="12"/>
  <c r="BV24" i="12"/>
  <c r="BG27" i="12"/>
  <c r="BP27" i="12"/>
  <c r="AQ28" i="12"/>
  <c r="BG31" i="12"/>
  <c r="BV32" i="12"/>
  <c r="BV36" i="12"/>
  <c r="BF49" i="12"/>
  <c r="AP51" i="12"/>
  <c r="AP61" i="12"/>
  <c r="BG61" i="12"/>
  <c r="AP63" i="12"/>
  <c r="BG63" i="12"/>
  <c r="AJ64" i="12"/>
  <c r="BW64" i="12"/>
  <c r="BV67" i="12"/>
  <c r="AA80" i="12"/>
  <c r="AA84" i="12"/>
  <c r="BZ84" i="12" s="1"/>
  <c r="AA88" i="12"/>
  <c r="AA92" i="12"/>
  <c r="AA96" i="12"/>
  <c r="AA98" i="12"/>
  <c r="AZ19" i="12"/>
  <c r="T21" i="12"/>
  <c r="AN21" i="12"/>
  <c r="BD22" i="12"/>
  <c r="T23" i="12"/>
  <c r="AN23" i="12"/>
  <c r="BD24" i="12"/>
  <c r="BD26" i="12"/>
  <c r="T27" i="12"/>
  <c r="AN27" i="12"/>
  <c r="T31" i="12"/>
  <c r="BD34" i="12"/>
  <c r="T35" i="12"/>
  <c r="BD36" i="12"/>
  <c r="X63" i="12"/>
  <c r="AZ63" i="12"/>
  <c r="BP64" i="12"/>
  <c r="Z19" i="12"/>
  <c r="BF21" i="12"/>
  <c r="I24" i="12"/>
  <c r="AQ18" i="12"/>
  <c r="AQ20" i="12"/>
  <c r="BP21" i="12"/>
  <c r="BP23" i="12"/>
  <c r="BP31" i="12"/>
  <c r="AN35" i="12"/>
  <c r="BW21" i="12"/>
  <c r="BV98" i="12"/>
  <c r="BT98" i="12"/>
  <c r="I64" i="12"/>
  <c r="BW66" i="12"/>
  <c r="AA70" i="12"/>
  <c r="AN31" i="12"/>
  <c r="BF48" i="12"/>
  <c r="AQ32" i="12"/>
  <c r="X19" i="12"/>
  <c r="AZ20" i="12"/>
  <c r="P21" i="12"/>
  <c r="X21" i="12"/>
  <c r="AJ21" i="12"/>
  <c r="AP22" i="12"/>
  <c r="AZ22" i="12"/>
  <c r="AZ24" i="12"/>
  <c r="P25" i="12"/>
  <c r="X25" i="12"/>
  <c r="AJ25" i="12"/>
  <c r="AZ28" i="12"/>
  <c r="P29" i="12"/>
  <c r="X29" i="12"/>
  <c r="AJ29" i="12"/>
  <c r="P31" i="12"/>
  <c r="X31" i="12"/>
  <c r="AB31" i="12" s="1"/>
  <c r="AJ31" i="12"/>
  <c r="P33" i="12"/>
  <c r="X33" i="12"/>
  <c r="AJ33" i="12"/>
  <c r="P35" i="12"/>
  <c r="X35" i="12"/>
  <c r="AJ35" i="12"/>
  <c r="AZ36" i="12"/>
  <c r="P37" i="12"/>
  <c r="X37" i="12"/>
  <c r="BF45" i="12"/>
  <c r="BW45" i="12"/>
  <c r="AP46" i="12"/>
  <c r="BF50" i="12"/>
  <c r="BG51" i="12"/>
  <c r="AP52" i="12"/>
  <c r="T63" i="12"/>
  <c r="BD63" i="12"/>
  <c r="BT64" i="12"/>
  <c r="BF65" i="12"/>
  <c r="AP67" i="12"/>
  <c r="BF68" i="12"/>
  <c r="Z69" i="12"/>
  <c r="AQ69" i="12"/>
  <c r="BZ69" i="12" s="1"/>
  <c r="AQ71" i="12"/>
  <c r="Z73" i="12"/>
  <c r="Z75" i="12"/>
  <c r="Z77" i="12"/>
  <c r="AQ77" i="12"/>
  <c r="Z81" i="12"/>
  <c r="AQ81" i="12"/>
  <c r="Z85" i="12"/>
  <c r="AQ85" i="12"/>
  <c r="Z89" i="12"/>
  <c r="AQ89" i="12"/>
  <c r="Z93" i="12"/>
  <c r="AQ93" i="12"/>
  <c r="BV96" i="12"/>
  <c r="T97" i="12"/>
  <c r="Z98" i="12"/>
  <c r="AQ98" i="12"/>
  <c r="AA99" i="12"/>
  <c r="AA45" i="12"/>
  <c r="Z14" i="12"/>
  <c r="Z16" i="12"/>
  <c r="Z18" i="12"/>
  <c r="AP23" i="12"/>
  <c r="AP27" i="12"/>
  <c r="BG23" i="12"/>
  <c r="AQ13" i="12"/>
  <c r="AQ15" i="12"/>
  <c r="AQ17" i="12"/>
  <c r="I20" i="12"/>
  <c r="BV21" i="12"/>
  <c r="BT21" i="12"/>
  <c r="BG22" i="12"/>
  <c r="BV25" i="12"/>
  <c r="BT25" i="12"/>
  <c r="BV29" i="12"/>
  <c r="BT29" i="12"/>
  <c r="AQ31" i="12"/>
  <c r="BT31" i="12"/>
  <c r="BT33" i="12"/>
  <c r="AQ35" i="12"/>
  <c r="AQ39" i="12"/>
  <c r="BV43" i="12"/>
  <c r="AA44" i="12"/>
  <c r="BG46" i="12"/>
  <c r="AQ47" i="12"/>
  <c r="BV47" i="12"/>
  <c r="AA48" i="12"/>
  <c r="BG52" i="12"/>
  <c r="AP60" i="12"/>
  <c r="BG60" i="12"/>
  <c r="AP62" i="12"/>
  <c r="BG62" i="12"/>
  <c r="BZ62" i="12" s="1"/>
  <c r="BW65" i="12"/>
  <c r="AP70" i="12"/>
  <c r="AP72" i="12"/>
  <c r="AP74" i="12"/>
  <c r="BY74" i="12" s="1"/>
  <c r="AP76" i="12"/>
  <c r="AP78" i="12"/>
  <c r="AP82" i="12"/>
  <c r="AP86" i="12"/>
  <c r="BY86" i="12" s="1"/>
  <c r="AP90" i="12"/>
  <c r="AP94" i="12"/>
  <c r="AA97" i="12"/>
  <c r="Z99" i="12"/>
  <c r="AQ99" i="12"/>
  <c r="BV99" i="12"/>
  <c r="I33" i="12"/>
  <c r="I36" i="12"/>
  <c r="AA13" i="12"/>
  <c r="AA14" i="12"/>
  <c r="BV14" i="12"/>
  <c r="BV15" i="12"/>
  <c r="AA16" i="12"/>
  <c r="BV16" i="12"/>
  <c r="BV17" i="12"/>
  <c r="AA18" i="12"/>
  <c r="BV18" i="12"/>
  <c r="AA19" i="12"/>
  <c r="BV19" i="12"/>
  <c r="BV20" i="12"/>
  <c r="AQ23" i="12"/>
  <c r="BF25" i="12"/>
  <c r="BW25" i="12"/>
  <c r="AP26" i="12"/>
  <c r="BG26" i="12"/>
  <c r="AQ27" i="12"/>
  <c r="BV28" i="12"/>
  <c r="BF29" i="12"/>
  <c r="BW29" i="12"/>
  <c r="BG30" i="12"/>
  <c r="BF33" i="12"/>
  <c r="BW33" i="12"/>
  <c r="AP34" i="12"/>
  <c r="BG34" i="12"/>
  <c r="BF37" i="12"/>
  <c r="BW37" i="12"/>
  <c r="AP38" i="12"/>
  <c r="BG38" i="12"/>
  <c r="BV40" i="12"/>
  <c r="BF41" i="12"/>
  <c r="AP42" i="12"/>
  <c r="BG42" i="12"/>
  <c r="AQ43" i="12"/>
  <c r="BV44" i="12"/>
  <c r="Z48" i="12"/>
  <c r="BV48" i="12"/>
  <c r="AA49" i="12"/>
  <c r="BV49" i="12"/>
  <c r="AA50" i="12"/>
  <c r="T19" i="12"/>
  <c r="BD19" i="12"/>
  <c r="BD20" i="12"/>
  <c r="P23" i="12"/>
  <c r="X23" i="12"/>
  <c r="AJ23" i="12"/>
  <c r="BT23" i="12"/>
  <c r="T25" i="12"/>
  <c r="AN25" i="12"/>
  <c r="BP25" i="12"/>
  <c r="AZ26" i="12"/>
  <c r="P27" i="12"/>
  <c r="X27" i="12"/>
  <c r="AJ27" i="12"/>
  <c r="BT27" i="12"/>
  <c r="BD28" i="12"/>
  <c r="T29" i="12"/>
  <c r="AN29" i="12"/>
  <c r="BP29" i="12"/>
  <c r="T33" i="12"/>
  <c r="AN33" i="12"/>
  <c r="BP33" i="12"/>
  <c r="AZ34" i="12"/>
  <c r="T37" i="12"/>
  <c r="AN37" i="12"/>
  <c r="BP37" i="12"/>
  <c r="T50" i="12"/>
  <c r="I16" i="12"/>
  <c r="I28" i="12"/>
  <c r="BD50" i="12"/>
  <c r="BV33" i="12"/>
  <c r="BF34" i="12"/>
  <c r="BW34" i="12"/>
  <c r="AP35" i="12"/>
  <c r="BG35" i="12"/>
  <c r="AQ36" i="12"/>
  <c r="AJ37" i="12"/>
  <c r="BV37" i="12"/>
  <c r="BT37" i="12"/>
  <c r="BF38" i="12"/>
  <c r="BW38" i="12"/>
  <c r="AP39" i="12"/>
  <c r="BG39" i="12"/>
  <c r="AQ40" i="12"/>
  <c r="BV41" i="12"/>
  <c r="AA42" i="12"/>
  <c r="BF42" i="12"/>
  <c r="BW42" i="12"/>
  <c r="BV45" i="12"/>
  <c r="BF46" i="12"/>
  <c r="BW46" i="12"/>
  <c r="AQ48" i="12"/>
  <c r="Z49" i="12"/>
  <c r="AQ49" i="12"/>
  <c r="Z50" i="12"/>
  <c r="AQ50" i="12"/>
  <c r="Z51" i="12"/>
  <c r="AQ51" i="12"/>
  <c r="I51" i="12"/>
  <c r="Z52" i="12"/>
  <c r="AQ52" i="12"/>
  <c r="Z60" i="12"/>
  <c r="AQ60" i="12"/>
  <c r="Z61" i="12"/>
  <c r="AQ61" i="12"/>
  <c r="Z62" i="12"/>
  <c r="AQ62" i="12"/>
  <c r="Z63" i="12"/>
  <c r="AQ63" i="12"/>
  <c r="AP64" i="12"/>
  <c r="BG64" i="12"/>
  <c r="AP65" i="12"/>
  <c r="BG65" i="12"/>
  <c r="AP66" i="12"/>
  <c r="BG66" i="12"/>
  <c r="AQ67" i="12"/>
  <c r="BV68" i="12"/>
  <c r="AA69" i="12"/>
  <c r="AQ70" i="12"/>
  <c r="BZ70" i="12" s="1"/>
  <c r="AP71" i="12"/>
  <c r="AA73" i="12"/>
  <c r="Z74" i="12"/>
  <c r="AQ74" i="12"/>
  <c r="AP75" i="12"/>
  <c r="AA77" i="12"/>
  <c r="Z78" i="12"/>
  <c r="AQ78" i="12"/>
  <c r="AP79" i="12"/>
  <c r="AA81" i="12"/>
  <c r="BZ81" i="12" s="1"/>
  <c r="Z82" i="12"/>
  <c r="AQ82" i="12"/>
  <c r="AP83" i="12"/>
  <c r="BY83" i="12" s="1"/>
  <c r="AA85" i="12"/>
  <c r="Z86" i="12"/>
  <c r="AQ86" i="12"/>
  <c r="AP87" i="12"/>
  <c r="AA89" i="12"/>
  <c r="BZ89" i="12" s="1"/>
  <c r="Z90" i="12"/>
  <c r="AQ90" i="12"/>
  <c r="AP91" i="12"/>
  <c r="Z94" i="12"/>
  <c r="AQ94" i="12"/>
  <c r="AP95" i="12"/>
  <c r="BF96" i="12"/>
  <c r="BW96" i="12"/>
  <c r="BF97" i="12"/>
  <c r="BW97" i="12"/>
  <c r="T42" i="12"/>
  <c r="AN42" i="12"/>
  <c r="BP42" i="12"/>
  <c r="BV50" i="12"/>
  <c r="AA15" i="12"/>
  <c r="P42" i="12"/>
  <c r="X42" i="12"/>
  <c r="AJ42" i="12"/>
  <c r="BT42" i="12"/>
  <c r="BG67" i="12"/>
  <c r="AQ73" i="12"/>
  <c r="AA76" i="12"/>
  <c r="BZ76" i="12" s="1"/>
  <c r="AA17" i="12"/>
  <c r="AQ19" i="12"/>
  <c r="BF14" i="12"/>
  <c r="BF17" i="12"/>
  <c r="BF18" i="12"/>
  <c r="BF19" i="12"/>
  <c r="BW19" i="12"/>
  <c r="AP21" i="12"/>
  <c r="BG21" i="12"/>
  <c r="I22" i="12"/>
  <c r="BF24" i="12"/>
  <c r="BW24" i="12"/>
  <c r="AP25" i="12"/>
  <c r="BG25" i="12"/>
  <c r="AQ26" i="12"/>
  <c r="I26" i="12"/>
  <c r="BV27" i="12"/>
  <c r="BF28" i="12"/>
  <c r="BW28" i="12"/>
  <c r="AP29" i="12"/>
  <c r="BG29" i="12"/>
  <c r="AQ30" i="12"/>
  <c r="BV31" i="12"/>
  <c r="BF32" i="12"/>
  <c r="BW32" i="12"/>
  <c r="AP33" i="12"/>
  <c r="BG33" i="12"/>
  <c r="AQ34" i="12"/>
  <c r="I34" i="12"/>
  <c r="BV35" i="12"/>
  <c r="BF36" i="12"/>
  <c r="BW36" i="12"/>
  <c r="AP37" i="12"/>
  <c r="BG37" i="12"/>
  <c r="AQ38" i="12"/>
  <c r="BV13" i="12"/>
  <c r="BF13" i="12"/>
  <c r="BW13" i="12"/>
  <c r="BW14" i="12"/>
  <c r="BF15" i="12"/>
  <c r="BW15" i="12"/>
  <c r="BF16" i="12"/>
  <c r="BW16" i="12"/>
  <c r="BW17" i="12"/>
  <c r="BW18" i="12"/>
  <c r="BF20" i="12"/>
  <c r="BW20" i="12"/>
  <c r="AQ22" i="12"/>
  <c r="BV23" i="12"/>
  <c r="AP13" i="12"/>
  <c r="BG13" i="12"/>
  <c r="AP14" i="12"/>
  <c r="BG14" i="12"/>
  <c r="AP15" i="12"/>
  <c r="BG15" i="12"/>
  <c r="AP16" i="12"/>
  <c r="BG16" i="12"/>
  <c r="AP17" i="12"/>
  <c r="BG17" i="12"/>
  <c r="AP18" i="12"/>
  <c r="BG18" i="12"/>
  <c r="AP19" i="12"/>
  <c r="BG19" i="12"/>
  <c r="AP20" i="12"/>
  <c r="BG20" i="12"/>
  <c r="AQ21" i="12"/>
  <c r="BV22" i="12"/>
  <c r="BF23" i="12"/>
  <c r="BW23" i="12"/>
  <c r="AP24" i="12"/>
  <c r="BG24" i="12"/>
  <c r="AQ25" i="12"/>
  <c r="BV26" i="12"/>
  <c r="BF27" i="12"/>
  <c r="BW27" i="12"/>
  <c r="AP28" i="12"/>
  <c r="BG28" i="12"/>
  <c r="AQ29" i="12"/>
  <c r="Z30" i="12"/>
  <c r="BV30" i="12"/>
  <c r="BF31" i="12"/>
  <c r="BW31" i="12"/>
  <c r="AP32" i="12"/>
  <c r="BG32" i="12"/>
  <c r="AQ33" i="12"/>
  <c r="BV34" i="12"/>
  <c r="BF35" i="12"/>
  <c r="BW35" i="12"/>
  <c r="AP36" i="12"/>
  <c r="BG36" i="12"/>
  <c r="AQ37" i="12"/>
  <c r="BV38" i="12"/>
  <c r="BV39" i="12"/>
  <c r="BW40" i="12"/>
  <c r="AP41" i="12"/>
  <c r="BG41" i="12"/>
  <c r="AQ42" i="12"/>
  <c r="AP45" i="12"/>
  <c r="BG45" i="12"/>
  <c r="BZ45" i="12" s="1"/>
  <c r="AQ46" i="12"/>
  <c r="BW48" i="12"/>
  <c r="BW49" i="12"/>
  <c r="I50" i="12"/>
  <c r="BW50" i="12"/>
  <c r="AA51" i="12"/>
  <c r="AJ51" i="12"/>
  <c r="BV51" i="12"/>
  <c r="BT51" i="12"/>
  <c r="AA52" i="12"/>
  <c r="BV52" i="12"/>
  <c r="AA60" i="12"/>
  <c r="BV60" i="12"/>
  <c r="AA61" i="12"/>
  <c r="BV61" i="12"/>
  <c r="AA62" i="12"/>
  <c r="BV62" i="12"/>
  <c r="AA63" i="12"/>
  <c r="BV63" i="12"/>
  <c r="Z64" i="12"/>
  <c r="BY64" i="12" s="1"/>
  <c r="AQ64" i="12"/>
  <c r="Z65" i="12"/>
  <c r="AQ65" i="12"/>
  <c r="Z66" i="12"/>
  <c r="BY66" i="12" s="1"/>
  <c r="AQ66" i="12"/>
  <c r="AA68" i="12"/>
  <c r="BW68" i="12"/>
  <c r="AA74" i="12"/>
  <c r="BZ74" i="12" s="1"/>
  <c r="AQ75" i="12"/>
  <c r="AA78" i="12"/>
  <c r="Z79" i="12"/>
  <c r="AQ79" i="12"/>
  <c r="AP80" i="12"/>
  <c r="BY80" i="12" s="1"/>
  <c r="AA82" i="12"/>
  <c r="Z83" i="12"/>
  <c r="AQ83" i="12"/>
  <c r="AP84" i="12"/>
  <c r="Z87" i="12"/>
  <c r="AQ87" i="12"/>
  <c r="AP88" i="12"/>
  <c r="BY88" i="12" s="1"/>
  <c r="AA90" i="12"/>
  <c r="Z91" i="12"/>
  <c r="AQ91" i="12"/>
  <c r="AP92" i="12"/>
  <c r="BY92" i="12" s="1"/>
  <c r="AA94" i="12"/>
  <c r="Z95" i="12"/>
  <c r="AQ95" i="12"/>
  <c r="AP96" i="12"/>
  <c r="BG96" i="12"/>
  <c r="AP97" i="12"/>
  <c r="BG97" i="12"/>
  <c r="BF98" i="12"/>
  <c r="BW98" i="12"/>
  <c r="T99" i="12"/>
  <c r="I99" i="12"/>
  <c r="BF99" i="12"/>
  <c r="BW99" i="12"/>
  <c r="BF39" i="12"/>
  <c r="BW39" i="12"/>
  <c r="AP40" i="12"/>
  <c r="BG40" i="12"/>
  <c r="AQ41" i="12"/>
  <c r="BV42" i="12"/>
  <c r="AA43" i="12"/>
  <c r="BF43" i="12"/>
  <c r="BW43" i="12"/>
  <c r="AP44" i="12"/>
  <c r="BG44" i="12"/>
  <c r="AQ45" i="12"/>
  <c r="BV46" i="12"/>
  <c r="AA47" i="12"/>
  <c r="BF47" i="12"/>
  <c r="BW47" i="12"/>
  <c r="AP48" i="12"/>
  <c r="BG48" i="12"/>
  <c r="AP49" i="12"/>
  <c r="BG49" i="12"/>
  <c r="AP50" i="12"/>
  <c r="BG50" i="12"/>
  <c r="BF51" i="12"/>
  <c r="BW51" i="12"/>
  <c r="BF52" i="12"/>
  <c r="BW52" i="12"/>
  <c r="BF60" i="12"/>
  <c r="BW60" i="12"/>
  <c r="BF61" i="12"/>
  <c r="BW61" i="12"/>
  <c r="I62" i="12"/>
  <c r="BF62" i="12"/>
  <c r="BY62" i="12" s="1"/>
  <c r="BW62" i="12"/>
  <c r="I63" i="12"/>
  <c r="BF63" i="12"/>
  <c r="BW63" i="12"/>
  <c r="BZ63" i="12" s="1"/>
  <c r="AA64" i="12"/>
  <c r="BV64" i="12"/>
  <c r="AA65" i="12"/>
  <c r="BV65" i="12"/>
  <c r="AA66" i="12"/>
  <c r="BV66" i="12"/>
  <c r="AA67" i="12"/>
  <c r="BF67" i="12"/>
  <c r="BW67" i="12"/>
  <c r="AP68" i="12"/>
  <c r="BG68" i="12"/>
  <c r="AP69" i="12"/>
  <c r="BY69" i="12" s="1"/>
  <c r="AA71" i="12"/>
  <c r="AQ72" i="12"/>
  <c r="AP73" i="12"/>
  <c r="BY73" i="12" s="1"/>
  <c r="AA75" i="12"/>
  <c r="BZ75" i="12" s="1"/>
  <c r="Z76" i="12"/>
  <c r="AQ76" i="12"/>
  <c r="AP77" i="12"/>
  <c r="AA79" i="12"/>
  <c r="Z80" i="12"/>
  <c r="AQ80" i="12"/>
  <c r="AP81" i="12"/>
  <c r="AA83" i="12"/>
  <c r="Z84" i="12"/>
  <c r="AQ84" i="12"/>
  <c r="AP85" i="12"/>
  <c r="BY85" i="12" s="1"/>
  <c r="AA87" i="12"/>
  <c r="Z88" i="12"/>
  <c r="AQ88" i="12"/>
  <c r="AP89" i="12"/>
  <c r="AA91" i="12"/>
  <c r="Z92" i="12"/>
  <c r="AQ92" i="12"/>
  <c r="AP93" i="12"/>
  <c r="AA95" i="12"/>
  <c r="Z96" i="12"/>
  <c r="AQ96" i="12"/>
  <c r="Z97" i="12"/>
  <c r="AQ97" i="12"/>
  <c r="AZ97" i="12"/>
  <c r="AP98" i="12"/>
  <c r="AN98" i="12"/>
  <c r="BG98" i="12"/>
  <c r="BP98" i="12"/>
  <c r="AP99" i="12"/>
  <c r="BG99" i="12"/>
  <c r="AP43" i="12"/>
  <c r="BG43" i="12"/>
  <c r="AQ44" i="12"/>
  <c r="AP47" i="12"/>
  <c r="BG47" i="12"/>
  <c r="X50" i="12"/>
  <c r="AZ50" i="12"/>
  <c r="AN51" i="12"/>
  <c r="BP51" i="12"/>
  <c r="AA72" i="12"/>
  <c r="X99" i="12"/>
  <c r="AZ99" i="12"/>
  <c r="I18" i="12"/>
  <c r="AZ38" i="12"/>
  <c r="I47" i="12"/>
  <c r="I49" i="12"/>
  <c r="I67" i="12"/>
  <c r="I69" i="12"/>
  <c r="I87" i="12"/>
  <c r="I89" i="12"/>
  <c r="I91" i="12"/>
  <c r="I93" i="12"/>
  <c r="I95" i="12"/>
  <c r="I14" i="12"/>
  <c r="T15" i="12"/>
  <c r="X15" i="12"/>
  <c r="I15" i="12"/>
  <c r="AZ15" i="12"/>
  <c r="BD15" i="12"/>
  <c r="AJ16" i="12"/>
  <c r="AN16" i="12"/>
  <c r="BP16" i="12"/>
  <c r="BT16" i="12"/>
  <c r="P44" i="12"/>
  <c r="T44" i="12"/>
  <c r="I46" i="12"/>
  <c r="I48" i="12"/>
  <c r="I60" i="12"/>
  <c r="I68" i="12"/>
  <c r="I86" i="12"/>
  <c r="I88" i="12"/>
  <c r="I90" i="12"/>
  <c r="I92" i="12"/>
  <c r="I94" i="12"/>
  <c r="I96" i="12"/>
  <c r="I97" i="12"/>
  <c r="X44" i="12"/>
  <c r="AJ44" i="12"/>
  <c r="AN44" i="12"/>
  <c r="I44" i="12"/>
  <c r="BP44" i="12"/>
  <c r="BT44" i="12"/>
  <c r="AZ48" i="12"/>
  <c r="BD48" i="12"/>
  <c r="AJ49" i="12"/>
  <c r="AN49" i="12"/>
  <c r="BP49" i="12"/>
  <c r="BT49" i="12"/>
  <c r="T52" i="12"/>
  <c r="X52" i="12"/>
  <c r="I52" i="12"/>
  <c r="AZ52" i="12"/>
  <c r="BD52" i="12"/>
  <c r="AJ60" i="12"/>
  <c r="AN60" i="12"/>
  <c r="BP60" i="12"/>
  <c r="BT60" i="12"/>
  <c r="I66" i="12"/>
  <c r="AJ69" i="12"/>
  <c r="AJ71" i="12"/>
  <c r="AN71" i="12"/>
  <c r="AJ73" i="12"/>
  <c r="AN73" i="12"/>
  <c r="AJ75" i="12"/>
  <c r="AN75" i="12"/>
  <c r="AJ77" i="12"/>
  <c r="AN77" i="12"/>
  <c r="AJ79" i="12"/>
  <c r="AN79" i="12"/>
  <c r="AJ81" i="12"/>
  <c r="AN81" i="12"/>
  <c r="T82" i="12"/>
  <c r="AJ83" i="12"/>
  <c r="AN83" i="12"/>
  <c r="T84" i="12"/>
  <c r="AJ85" i="12"/>
  <c r="AN85" i="12"/>
  <c r="AJ86" i="12"/>
  <c r="AN86" i="12"/>
  <c r="AJ87" i="12"/>
  <c r="AN87" i="12"/>
  <c r="AJ88" i="12"/>
  <c r="AN88" i="12"/>
  <c r="AJ89" i="12"/>
  <c r="AN89" i="12"/>
  <c r="AJ90" i="12"/>
  <c r="AN90" i="12"/>
  <c r="AJ91" i="12"/>
  <c r="AN91" i="12"/>
  <c r="AJ92" i="12"/>
  <c r="AN92" i="12"/>
  <c r="AJ93" i="12"/>
  <c r="AN93" i="12"/>
  <c r="AJ94" i="12"/>
  <c r="AN94" i="12"/>
  <c r="AJ95" i="12"/>
  <c r="AN95" i="12"/>
  <c r="AJ96" i="12"/>
  <c r="AN96" i="12"/>
  <c r="BP96" i="12"/>
  <c r="BT96" i="12"/>
  <c r="I19" i="12"/>
  <c r="I31" i="12"/>
  <c r="BD38" i="12"/>
  <c r="I38" i="12"/>
  <c r="P39" i="12"/>
  <c r="T39" i="12"/>
  <c r="X39" i="12"/>
  <c r="AJ39" i="12"/>
  <c r="AN39" i="12"/>
  <c r="BP39" i="12"/>
  <c r="BT39" i="12"/>
  <c r="AZ40" i="12"/>
  <c r="BD40" i="12"/>
  <c r="I40" i="12"/>
  <c r="P41" i="12"/>
  <c r="T41" i="12"/>
  <c r="X41" i="12"/>
  <c r="AJ41" i="12"/>
  <c r="AN41" i="12"/>
  <c r="BP41" i="12"/>
  <c r="BT41" i="12"/>
  <c r="P43" i="12"/>
  <c r="T43" i="12"/>
  <c r="X43" i="12"/>
  <c r="AJ43" i="12"/>
  <c r="AN43" i="12"/>
  <c r="BP43" i="12"/>
  <c r="BT43" i="12"/>
  <c r="I43" i="12"/>
  <c r="P45" i="12"/>
  <c r="T45" i="12"/>
  <c r="X45" i="12"/>
  <c r="AJ45" i="12"/>
  <c r="AN45" i="12"/>
  <c r="I45" i="12"/>
  <c r="BP45" i="12"/>
  <c r="BT45" i="12"/>
  <c r="P46" i="12"/>
  <c r="T46" i="12"/>
  <c r="X46" i="12"/>
  <c r="AJ46" i="12"/>
  <c r="AN46" i="12"/>
  <c r="T13" i="12"/>
  <c r="X13" i="12"/>
  <c r="I13" i="12"/>
  <c r="AZ13" i="12"/>
  <c r="BD13" i="12"/>
  <c r="AJ14" i="12"/>
  <c r="AN14" i="12"/>
  <c r="BP14" i="12"/>
  <c r="BT14" i="12"/>
  <c r="T17" i="12"/>
  <c r="X17" i="12"/>
  <c r="I17" i="12"/>
  <c r="AZ17" i="12"/>
  <c r="BD17" i="12"/>
  <c r="AJ18" i="12"/>
  <c r="AN18" i="12"/>
  <c r="BP18" i="12"/>
  <c r="BT18" i="12"/>
  <c r="X30" i="12"/>
  <c r="AF30" i="12"/>
  <c r="AJ30" i="12"/>
  <c r="BP30" i="12"/>
  <c r="BT30" i="12"/>
  <c r="I30" i="12"/>
  <c r="P32" i="12"/>
  <c r="T32" i="12"/>
  <c r="X32" i="12"/>
  <c r="AJ32" i="12"/>
  <c r="AN32" i="12"/>
  <c r="BP32" i="12"/>
  <c r="BT32" i="12"/>
  <c r="I32" i="12"/>
  <c r="I42" i="12"/>
  <c r="BP46" i="12"/>
  <c r="BT46" i="12"/>
  <c r="T47" i="12"/>
  <c r="X47" i="12"/>
  <c r="AJ47" i="12"/>
  <c r="AN47" i="12"/>
  <c r="BP47" i="12"/>
  <c r="BT47" i="12"/>
  <c r="T48" i="12"/>
  <c r="X48" i="12"/>
  <c r="AJ48" i="12"/>
  <c r="AN48" i="12"/>
  <c r="BP48" i="12"/>
  <c r="BT48" i="12"/>
  <c r="AJ50" i="12"/>
  <c r="BP50" i="12"/>
  <c r="T61" i="12"/>
  <c r="X61" i="12"/>
  <c r="I61" i="12"/>
  <c r="AZ61" i="12"/>
  <c r="BD61" i="12"/>
  <c r="AJ62" i="12"/>
  <c r="AN62" i="12"/>
  <c r="BP62" i="12"/>
  <c r="BT62" i="12"/>
  <c r="T65" i="12"/>
  <c r="X65" i="12"/>
  <c r="I65" i="12"/>
  <c r="AZ65" i="12"/>
  <c r="BD65" i="12"/>
  <c r="AJ66" i="12"/>
  <c r="AN66" i="12"/>
  <c r="BP66" i="12"/>
  <c r="BT66" i="12"/>
  <c r="P67" i="12"/>
  <c r="T67" i="12"/>
  <c r="X67" i="12"/>
  <c r="AJ67" i="12"/>
  <c r="AN67" i="12"/>
  <c r="BP67" i="12"/>
  <c r="BT67" i="12"/>
  <c r="P68" i="12"/>
  <c r="T68" i="12"/>
  <c r="X68" i="12"/>
  <c r="AJ68" i="12"/>
  <c r="AN68" i="12"/>
  <c r="BP68" i="12"/>
  <c r="BT68" i="12"/>
  <c r="T69" i="12"/>
  <c r="X69" i="12"/>
  <c r="AJ70" i="12"/>
  <c r="AN70" i="12"/>
  <c r="P71" i="12"/>
  <c r="AJ72" i="12"/>
  <c r="AN72" i="12"/>
  <c r="AJ74" i="12"/>
  <c r="AN74" i="12"/>
  <c r="T75" i="12"/>
  <c r="AJ76" i="12"/>
  <c r="AN76" i="12"/>
  <c r="T77" i="12"/>
  <c r="AJ78" i="12"/>
  <c r="AN78" i="12"/>
  <c r="T79" i="12"/>
  <c r="AJ80" i="12"/>
  <c r="AN80" i="12"/>
  <c r="AJ82" i="12"/>
  <c r="AN82" i="12"/>
  <c r="AJ84" i="12"/>
  <c r="AN84" i="12"/>
  <c r="AJ97" i="12"/>
  <c r="BP97" i="12"/>
  <c r="BT97" i="12"/>
  <c r="T98" i="12"/>
  <c r="AJ99" i="12"/>
  <c r="BP99" i="12"/>
  <c r="BT99" i="12"/>
  <c r="AJ13" i="12"/>
  <c r="AN13" i="12"/>
  <c r="BP13" i="12"/>
  <c r="BT13" i="12"/>
  <c r="T14" i="12"/>
  <c r="X14" i="12"/>
  <c r="AZ14" i="12"/>
  <c r="BD14" i="12"/>
  <c r="AJ15" i="12"/>
  <c r="AN15" i="12"/>
  <c r="BP15" i="12"/>
  <c r="BT15" i="12"/>
  <c r="T16" i="12"/>
  <c r="X16" i="12"/>
  <c r="AZ16" i="12"/>
  <c r="BD16" i="12"/>
  <c r="AJ17" i="12"/>
  <c r="AN17" i="12"/>
  <c r="BP17" i="12"/>
  <c r="BT17" i="12"/>
  <c r="T18" i="12"/>
  <c r="X18" i="12"/>
  <c r="AZ18" i="12"/>
  <c r="BD18" i="12"/>
  <c r="AJ19" i="12"/>
  <c r="AN19" i="12"/>
  <c r="BP19" i="12"/>
  <c r="BT19" i="12"/>
  <c r="P20" i="12"/>
  <c r="T20" i="12"/>
  <c r="X20" i="12"/>
  <c r="AJ20" i="12"/>
  <c r="AN20" i="12"/>
  <c r="BP20" i="12"/>
  <c r="BT20" i="12"/>
  <c r="AA21" i="12"/>
  <c r="AZ21" i="12"/>
  <c r="BD21" i="12"/>
  <c r="I21" i="12"/>
  <c r="P22" i="12"/>
  <c r="T22" i="12"/>
  <c r="X22" i="12"/>
  <c r="AA20" i="12"/>
  <c r="AA22" i="12"/>
  <c r="AJ22" i="12"/>
  <c r="AN22" i="12"/>
  <c r="BP22" i="12"/>
  <c r="BT22" i="12"/>
  <c r="AA23" i="12"/>
  <c r="AZ23" i="12"/>
  <c r="BD23" i="12"/>
  <c r="I23" i="12"/>
  <c r="P24" i="12"/>
  <c r="T24" i="12"/>
  <c r="X24" i="12"/>
  <c r="AJ24" i="12"/>
  <c r="AN24" i="12"/>
  <c r="BP24" i="12"/>
  <c r="BT24" i="12"/>
  <c r="AA25" i="12"/>
  <c r="AZ25" i="12"/>
  <c r="BD25" i="12"/>
  <c r="I25" i="12"/>
  <c r="P26" i="12"/>
  <c r="T26" i="12"/>
  <c r="X26" i="12"/>
  <c r="AJ26" i="12"/>
  <c r="AN26" i="12"/>
  <c r="BP26" i="12"/>
  <c r="BT26" i="12"/>
  <c r="AA27" i="12"/>
  <c r="AZ27" i="12"/>
  <c r="BD27" i="12"/>
  <c r="I27" i="12"/>
  <c r="P28" i="12"/>
  <c r="T28" i="12"/>
  <c r="X28" i="12"/>
  <c r="AJ28" i="12"/>
  <c r="AN28" i="12"/>
  <c r="BP28" i="12"/>
  <c r="BT28" i="12"/>
  <c r="AA29" i="12"/>
  <c r="AZ29" i="12"/>
  <c r="BD29" i="12"/>
  <c r="I29" i="12"/>
  <c r="AA30" i="12"/>
  <c r="BZ30" i="12" s="1"/>
  <c r="AZ30" i="12"/>
  <c r="BD30" i="12"/>
  <c r="AA31" i="12"/>
  <c r="AZ31" i="12"/>
  <c r="BD31" i="12"/>
  <c r="AA32" i="12"/>
  <c r="AZ32" i="12"/>
  <c r="BD32" i="12"/>
  <c r="AA33" i="12"/>
  <c r="AZ33" i="12"/>
  <c r="BD33" i="12"/>
  <c r="P34" i="12"/>
  <c r="T34" i="12"/>
  <c r="X34" i="12"/>
  <c r="AJ34" i="12"/>
  <c r="AN34" i="12"/>
  <c r="BP34" i="12"/>
  <c r="BT34" i="12"/>
  <c r="AA35" i="12"/>
  <c r="AZ35" i="12"/>
  <c r="BD35" i="12"/>
  <c r="I35" i="12"/>
  <c r="P36" i="12"/>
  <c r="T36" i="12"/>
  <c r="X36" i="12"/>
  <c r="AJ36" i="12"/>
  <c r="AN36" i="12"/>
  <c r="BP36" i="12"/>
  <c r="BT36" i="12"/>
  <c r="AA37" i="12"/>
  <c r="AZ37" i="12"/>
  <c r="BD37" i="12"/>
  <c r="I37" i="12"/>
  <c r="P38" i="12"/>
  <c r="T38" i="12"/>
  <c r="X38" i="12"/>
  <c r="AJ38" i="12"/>
  <c r="AN38" i="12"/>
  <c r="BP38" i="12"/>
  <c r="AA24" i="12"/>
  <c r="AA26" i="12"/>
  <c r="AA28" i="12"/>
  <c r="AP30" i="12"/>
  <c r="AA34" i="12"/>
  <c r="AA36" i="12"/>
  <c r="AA38" i="12"/>
  <c r="AA40" i="12"/>
  <c r="T49" i="12"/>
  <c r="X49" i="12"/>
  <c r="AZ49" i="12"/>
  <c r="BD49" i="12"/>
  <c r="AN50" i="12"/>
  <c r="BT50" i="12"/>
  <c r="T51" i="12"/>
  <c r="X51" i="12"/>
  <c r="AZ51" i="12"/>
  <c r="BD51" i="12"/>
  <c r="AJ52" i="12"/>
  <c r="AN52" i="12"/>
  <c r="BP52" i="12"/>
  <c r="BT52" i="12"/>
  <c r="T60" i="12"/>
  <c r="X60" i="12"/>
  <c r="AZ60" i="12"/>
  <c r="BD60" i="12"/>
  <c r="AJ61" i="12"/>
  <c r="AN61" i="12"/>
  <c r="BP61" i="12"/>
  <c r="BT61" i="12"/>
  <c r="T62" i="12"/>
  <c r="X62" i="12"/>
  <c r="AZ62" i="12"/>
  <c r="BD62" i="12"/>
  <c r="AJ63" i="12"/>
  <c r="AN63" i="12"/>
  <c r="BP63" i="12"/>
  <c r="BT63" i="12"/>
  <c r="T64" i="12"/>
  <c r="X64" i="12"/>
  <c r="AZ64" i="12"/>
  <c r="BD64" i="12"/>
  <c r="AJ65" i="12"/>
  <c r="AN65" i="12"/>
  <c r="BP65" i="12"/>
  <c r="BT65" i="12"/>
  <c r="T66" i="12"/>
  <c r="X66" i="12"/>
  <c r="AZ66" i="12"/>
  <c r="BD66" i="12"/>
  <c r="AZ67" i="12"/>
  <c r="BD67" i="12"/>
  <c r="AZ68" i="12"/>
  <c r="BD68" i="12"/>
  <c r="AN69" i="12"/>
  <c r="P70" i="12"/>
  <c r="X70" i="12"/>
  <c r="I71" i="12"/>
  <c r="P72" i="12"/>
  <c r="T72" i="12"/>
  <c r="X72" i="12"/>
  <c r="I73" i="12"/>
  <c r="T74" i="12"/>
  <c r="X74" i="12"/>
  <c r="I75" i="12"/>
  <c r="T76" i="12"/>
  <c r="X76" i="12"/>
  <c r="I77" i="12"/>
  <c r="T78" i="12"/>
  <c r="X78" i="12"/>
  <c r="I79" i="12"/>
  <c r="T80" i="12"/>
  <c r="X80" i="12"/>
  <c r="I81" i="12"/>
  <c r="X82" i="12"/>
  <c r="I83" i="12"/>
  <c r="X84" i="12"/>
  <c r="I85" i="12"/>
  <c r="X97" i="12"/>
  <c r="BD97" i="12"/>
  <c r="BD99" i="12"/>
  <c r="BT38" i="12"/>
  <c r="AA39" i="12"/>
  <c r="AZ39" i="12"/>
  <c r="BD39" i="12"/>
  <c r="I39" i="12"/>
  <c r="P40" i="12"/>
  <c r="T40" i="12"/>
  <c r="X40" i="12"/>
  <c r="AJ40" i="12"/>
  <c r="AN40" i="12"/>
  <c r="BP40" i="12"/>
  <c r="BT40" i="12"/>
  <c r="AA41" i="12"/>
  <c r="AZ41" i="12"/>
  <c r="BD41" i="12"/>
  <c r="I41" i="12"/>
  <c r="AZ42" i="12"/>
  <c r="BD42" i="12"/>
  <c r="AZ43" i="12"/>
  <c r="BD43" i="12"/>
  <c r="AZ44" i="12"/>
  <c r="BD44" i="12"/>
  <c r="AZ45" i="12"/>
  <c r="BD45" i="12"/>
  <c r="AA46" i="12"/>
  <c r="AZ46" i="12"/>
  <c r="BD46" i="12"/>
  <c r="AZ47" i="12"/>
  <c r="BD47" i="12"/>
  <c r="I70" i="12"/>
  <c r="T71" i="12"/>
  <c r="X71" i="12"/>
  <c r="I72" i="12"/>
  <c r="T73" i="12"/>
  <c r="X73" i="12"/>
  <c r="I74" i="12"/>
  <c r="X75" i="12"/>
  <c r="I76" i="12"/>
  <c r="X77" i="12"/>
  <c r="I78" i="12"/>
  <c r="X79" i="12"/>
  <c r="I80" i="12"/>
  <c r="T81" i="12"/>
  <c r="X81" i="12"/>
  <c r="I82" i="12"/>
  <c r="T83" i="12"/>
  <c r="X83" i="12"/>
  <c r="I84" i="12"/>
  <c r="T85" i="12"/>
  <c r="X85" i="12"/>
  <c r="T86" i="12"/>
  <c r="X86" i="12"/>
  <c r="T87" i="12"/>
  <c r="X87" i="12"/>
  <c r="T88" i="12"/>
  <c r="X88" i="12"/>
  <c r="T89" i="12"/>
  <c r="X89" i="12"/>
  <c r="T90" i="12"/>
  <c r="X90" i="12"/>
  <c r="T91" i="12"/>
  <c r="X91" i="12"/>
  <c r="T92" i="12"/>
  <c r="X92" i="12"/>
  <c r="T93" i="12"/>
  <c r="X93" i="12"/>
  <c r="T94" i="12"/>
  <c r="X94" i="12"/>
  <c r="T95" i="12"/>
  <c r="X95" i="12"/>
  <c r="T96" i="12"/>
  <c r="X96" i="12"/>
  <c r="AZ96" i="12"/>
  <c r="BD96" i="12"/>
  <c r="AN97" i="12"/>
  <c r="X98" i="12"/>
  <c r="AZ98" i="12"/>
  <c r="BD98" i="12"/>
  <c r="AN99" i="12"/>
  <c r="Z67" i="12"/>
  <c r="AV67" i="12"/>
  <c r="Z68" i="12"/>
  <c r="AV68" i="12"/>
  <c r="BH68" i="12" s="1"/>
  <c r="AF69" i="12"/>
  <c r="T70" i="12"/>
  <c r="Z70" i="12"/>
  <c r="BY70" i="12" s="1"/>
  <c r="Z71" i="12"/>
  <c r="Z72" i="12"/>
  <c r="BZ72" i="12"/>
  <c r="BY77" i="12"/>
  <c r="BZ80" i="12"/>
  <c r="AF67" i="12"/>
  <c r="BL67" i="12"/>
  <c r="AF68" i="12"/>
  <c r="BL68" i="12"/>
  <c r="P69" i="12"/>
  <c r="BT69" i="12"/>
  <c r="BX69" i="12" s="1"/>
  <c r="BT70" i="12"/>
  <c r="BX70" i="12" s="1"/>
  <c r="BT71" i="12"/>
  <c r="BX71" i="12" s="1"/>
  <c r="BV72" i="12"/>
  <c r="BT72" i="12"/>
  <c r="BX72" i="12" s="1"/>
  <c r="BY82" i="12"/>
  <c r="P73" i="12"/>
  <c r="BT73" i="12"/>
  <c r="BX73" i="12" s="1"/>
  <c r="P74" i="12"/>
  <c r="BT74" i="12"/>
  <c r="BX74" i="12" s="1"/>
  <c r="P75" i="12"/>
  <c r="BT75" i="12"/>
  <c r="BX75" i="12" s="1"/>
  <c r="P76" i="12"/>
  <c r="BT76" i="12"/>
  <c r="BX76" i="12" s="1"/>
  <c r="P77" i="12"/>
  <c r="BT77" i="12"/>
  <c r="BX77" i="12" s="1"/>
  <c r="P78" i="12"/>
  <c r="AB78" i="12" s="1"/>
  <c r="BT78" i="12"/>
  <c r="BX78" i="12" s="1"/>
  <c r="P79" i="12"/>
  <c r="BT79" i="12"/>
  <c r="BX79" i="12" s="1"/>
  <c r="P80" i="12"/>
  <c r="BT80" i="12"/>
  <c r="BX80" i="12" s="1"/>
  <c r="P81" i="12"/>
  <c r="BT81" i="12"/>
  <c r="BX81" i="12" s="1"/>
  <c r="P82" i="12"/>
  <c r="BT82" i="12"/>
  <c r="BX82" i="12" s="1"/>
  <c r="P83" i="12"/>
  <c r="BT83" i="12"/>
  <c r="BX83" i="12" s="1"/>
  <c r="P84" i="12"/>
  <c r="BT84" i="12"/>
  <c r="BX84" i="12" s="1"/>
  <c r="P85" i="12"/>
  <c r="BT85" i="12"/>
  <c r="BX85" i="12" s="1"/>
  <c r="P86" i="12"/>
  <c r="BY89" i="12"/>
  <c r="AF70" i="12"/>
  <c r="AF71" i="12"/>
  <c r="AR71" i="12" s="1"/>
  <c r="AF72" i="12"/>
  <c r="AF73" i="12"/>
  <c r="AF74" i="12"/>
  <c r="AF75" i="12"/>
  <c r="AR75" i="12" s="1"/>
  <c r="AF76" i="12"/>
  <c r="AF77" i="12"/>
  <c r="AF78" i="12"/>
  <c r="AF79" i="12"/>
  <c r="AR79" i="12" s="1"/>
  <c r="AF80" i="12"/>
  <c r="AF81" i="12"/>
  <c r="AF82" i="12"/>
  <c r="AF83" i="12"/>
  <c r="AF84" i="12"/>
  <c r="AF85" i="12"/>
  <c r="AR85" i="12" s="1"/>
  <c r="AA86" i="12"/>
  <c r="BZ88" i="12"/>
  <c r="BZ92" i="12"/>
  <c r="AF86" i="12"/>
  <c r="AF87" i="12"/>
  <c r="AR87" i="12" s="1"/>
  <c r="AF88" i="12"/>
  <c r="AF89" i="12"/>
  <c r="AR89" i="12" s="1"/>
  <c r="AF90" i="12"/>
  <c r="AF91" i="12"/>
  <c r="AR91" i="12" s="1"/>
  <c r="AF92" i="12"/>
  <c r="AA93" i="12"/>
  <c r="BY93" i="12"/>
  <c r="BY94" i="12"/>
  <c r="BT86" i="12"/>
  <c r="BX86" i="12" s="1"/>
  <c r="P87" i="12"/>
  <c r="BT87" i="12"/>
  <c r="BX87" i="12" s="1"/>
  <c r="P88" i="12"/>
  <c r="BT88" i="12"/>
  <c r="BX88" i="12" s="1"/>
  <c r="P89" i="12"/>
  <c r="BT89" i="12"/>
  <c r="BX89" i="12" s="1"/>
  <c r="P90" i="12"/>
  <c r="BT90" i="12"/>
  <c r="BX90" i="12" s="1"/>
  <c r="P91" i="12"/>
  <c r="BT91" i="12"/>
  <c r="BX91" i="12" s="1"/>
  <c r="P92" i="12"/>
  <c r="BT92" i="12"/>
  <c r="BX92" i="12" s="1"/>
  <c r="P93" i="12"/>
  <c r="BT93" i="12"/>
  <c r="BX93" i="12" s="1"/>
  <c r="P94" i="12"/>
  <c r="BT94" i="12"/>
  <c r="BX94" i="12" s="1"/>
  <c r="P95" i="12"/>
  <c r="BT95" i="12"/>
  <c r="BX95" i="12" s="1"/>
  <c r="P96" i="12"/>
  <c r="AV96" i="12"/>
  <c r="AF97" i="12"/>
  <c r="BL97" i="12"/>
  <c r="P98" i="12"/>
  <c r="AV98" i="12"/>
  <c r="AF99" i="12"/>
  <c r="BL99" i="12"/>
  <c r="AF93" i="12"/>
  <c r="AR93" i="12" s="1"/>
  <c r="AF94" i="12"/>
  <c r="AF95" i="12"/>
  <c r="AR95" i="12" s="1"/>
  <c r="AF96" i="12"/>
  <c r="BL96" i="12"/>
  <c r="BX96" i="12" s="1"/>
  <c r="P97" i="12"/>
  <c r="AV97" i="12"/>
  <c r="AF98" i="12"/>
  <c r="AR98" i="12" s="1"/>
  <c r="BL98" i="12"/>
  <c r="P99" i="12"/>
  <c r="AV99" i="12"/>
  <c r="AF60" i="12"/>
  <c r="BL60" i="12"/>
  <c r="BX60" i="12" s="1"/>
  <c r="P60" i="12"/>
  <c r="AV60" i="12"/>
  <c r="BY61" i="12"/>
  <c r="P61" i="12"/>
  <c r="AV61" i="12"/>
  <c r="AF62" i="12"/>
  <c r="BL62" i="12"/>
  <c r="BX62" i="12" s="1"/>
  <c r="P63" i="12"/>
  <c r="AV63" i="12"/>
  <c r="AF64" i="12"/>
  <c r="AR64" i="12" s="1"/>
  <c r="BL64" i="12"/>
  <c r="BX64" i="12" s="1"/>
  <c r="P65" i="12"/>
  <c r="AV65" i="12"/>
  <c r="AF66" i="12"/>
  <c r="BL66" i="12"/>
  <c r="AF61" i="12"/>
  <c r="BL61" i="12"/>
  <c r="BX61" i="12" s="1"/>
  <c r="P62" i="12"/>
  <c r="AV62" i="12"/>
  <c r="BH62" i="12" s="1"/>
  <c r="AF63" i="12"/>
  <c r="BL63" i="12"/>
  <c r="BX63" i="12" s="1"/>
  <c r="P64" i="12"/>
  <c r="AV64" i="12"/>
  <c r="BH64" i="12" s="1"/>
  <c r="AF65" i="12"/>
  <c r="BL65" i="12"/>
  <c r="BX65" i="12" s="1"/>
  <c r="P66" i="12"/>
  <c r="AV66" i="12"/>
  <c r="BH66" i="12" s="1"/>
  <c r="Z20" i="12"/>
  <c r="AV20" i="12"/>
  <c r="Z21" i="12"/>
  <c r="AV21" i="12"/>
  <c r="Z22" i="12"/>
  <c r="AV22" i="12"/>
  <c r="Z23" i="12"/>
  <c r="AV23" i="12"/>
  <c r="Z24" i="12"/>
  <c r="BY24" i="12" s="1"/>
  <c r="AV24" i="12"/>
  <c r="BH24" i="12" s="1"/>
  <c r="Z25" i="12"/>
  <c r="AV25" i="12"/>
  <c r="Z26" i="12"/>
  <c r="AV26" i="12"/>
  <c r="BH26" i="12" s="1"/>
  <c r="Z27" i="12"/>
  <c r="AV27" i="12"/>
  <c r="Z28" i="12"/>
  <c r="AV28" i="12"/>
  <c r="Z29" i="12"/>
  <c r="AV29" i="12"/>
  <c r="T30" i="12"/>
  <c r="AF20" i="12"/>
  <c r="BL20" i="12"/>
  <c r="AF21" i="12"/>
  <c r="AR21" i="12" s="1"/>
  <c r="BL21" i="12"/>
  <c r="BX21" i="12" s="1"/>
  <c r="AF22" i="12"/>
  <c r="BL22" i="12"/>
  <c r="AF23" i="12"/>
  <c r="AR23" i="12" s="1"/>
  <c r="BL23" i="12"/>
  <c r="AF24" i="12"/>
  <c r="BL24" i="12"/>
  <c r="AF25" i="12"/>
  <c r="BL25" i="12"/>
  <c r="AF26" i="12"/>
  <c r="BL26" i="12"/>
  <c r="AF27" i="12"/>
  <c r="AR27" i="12" s="1"/>
  <c r="BL27" i="12"/>
  <c r="AF28" i="12"/>
  <c r="BL28" i="12"/>
  <c r="AF29" i="12"/>
  <c r="AR29" i="12" s="1"/>
  <c r="BL29" i="12"/>
  <c r="P30" i="12"/>
  <c r="AN30" i="12"/>
  <c r="AV30" i="12"/>
  <c r="Z31" i="12"/>
  <c r="AV31" i="12"/>
  <c r="Z32" i="12"/>
  <c r="AV32" i="12"/>
  <c r="Z33" i="12"/>
  <c r="BY33" i="12" s="1"/>
  <c r="AV33" i="12"/>
  <c r="Z34" i="12"/>
  <c r="AV34" i="12"/>
  <c r="Z35" i="12"/>
  <c r="AV35" i="12"/>
  <c r="Z36" i="12"/>
  <c r="AV36" i="12"/>
  <c r="BH36" i="12" s="1"/>
  <c r="Z37" i="12"/>
  <c r="BY37" i="12" s="1"/>
  <c r="AV37" i="12"/>
  <c r="Z38" i="12"/>
  <c r="AV38" i="12"/>
  <c r="BH38" i="12" s="1"/>
  <c r="Z39" i="12"/>
  <c r="AV39" i="12"/>
  <c r="Z40" i="12"/>
  <c r="AV40" i="12"/>
  <c r="Z41" i="12"/>
  <c r="AV41" i="12"/>
  <c r="BW41" i="12"/>
  <c r="BL30" i="12"/>
  <c r="AF31" i="12"/>
  <c r="AR31" i="12" s="1"/>
  <c r="BL31" i="12"/>
  <c r="AF32" i="12"/>
  <c r="BL32" i="12"/>
  <c r="AF33" i="12"/>
  <c r="BL33" i="12"/>
  <c r="BX33" i="12" s="1"/>
  <c r="AF34" i="12"/>
  <c r="BL34" i="12"/>
  <c r="AF35" i="12"/>
  <c r="AR35" i="12" s="1"/>
  <c r="BL35" i="12"/>
  <c r="BX35" i="12" s="1"/>
  <c r="AF36" i="12"/>
  <c r="BL36" i="12"/>
  <c r="AF37" i="12"/>
  <c r="BL37" i="12"/>
  <c r="BX37" i="12" s="1"/>
  <c r="AF38" i="12"/>
  <c r="BL38" i="12"/>
  <c r="AF39" i="12"/>
  <c r="BL39" i="12"/>
  <c r="AF40" i="12"/>
  <c r="BL40" i="12"/>
  <c r="AF41" i="12"/>
  <c r="BL41" i="12"/>
  <c r="Z42" i="12"/>
  <c r="AV42" i="12"/>
  <c r="Z43" i="12"/>
  <c r="AV43" i="12"/>
  <c r="Z44" i="12"/>
  <c r="AV44" i="12"/>
  <c r="Z45" i="12"/>
  <c r="AV45" i="12"/>
  <c r="Z46" i="12"/>
  <c r="AV46" i="12"/>
  <c r="BY50" i="12"/>
  <c r="AF42" i="12"/>
  <c r="BL42" i="12"/>
  <c r="AF43" i="12"/>
  <c r="BL43" i="12"/>
  <c r="AF44" i="12"/>
  <c r="BL44" i="12"/>
  <c r="AF45" i="12"/>
  <c r="BL45" i="12"/>
  <c r="AF46" i="12"/>
  <c r="BL46" i="12"/>
  <c r="Z47" i="12"/>
  <c r="P47" i="12"/>
  <c r="AF47" i="12"/>
  <c r="BL47" i="12"/>
  <c r="P48" i="12"/>
  <c r="AF48" i="12"/>
  <c r="BL48" i="12"/>
  <c r="P49" i="12"/>
  <c r="AV49" i="12"/>
  <c r="AF50" i="12"/>
  <c r="BL50" i="12"/>
  <c r="BX50" i="12" s="1"/>
  <c r="P51" i="12"/>
  <c r="AV51" i="12"/>
  <c r="AF52" i="12"/>
  <c r="BL52" i="12"/>
  <c r="BX52" i="12" s="1"/>
  <c r="AV47" i="12"/>
  <c r="BH47" i="12" s="1"/>
  <c r="AV48" i="12"/>
  <c r="AF49" i="12"/>
  <c r="BL49" i="12"/>
  <c r="P50" i="12"/>
  <c r="AV50" i="12"/>
  <c r="AF51" i="12"/>
  <c r="BL51" i="12"/>
  <c r="P52" i="12"/>
  <c r="AV52" i="12"/>
  <c r="P13" i="12"/>
  <c r="AV13" i="12"/>
  <c r="AF13" i="12"/>
  <c r="BL13" i="12"/>
  <c r="BY14" i="12"/>
  <c r="P14" i="12"/>
  <c r="AV14" i="12"/>
  <c r="AF15" i="12"/>
  <c r="BL15" i="12"/>
  <c r="P16" i="12"/>
  <c r="AV16" i="12"/>
  <c r="AF17" i="12"/>
  <c r="BL17" i="12"/>
  <c r="P18" i="12"/>
  <c r="AV18" i="12"/>
  <c r="AF19" i="12"/>
  <c r="BL19" i="12"/>
  <c r="AF14" i="12"/>
  <c r="BL14" i="12"/>
  <c r="P15" i="12"/>
  <c r="AV15" i="12"/>
  <c r="AF16" i="12"/>
  <c r="BL16" i="12"/>
  <c r="P17" i="12"/>
  <c r="AV17" i="12"/>
  <c r="AF18" i="12"/>
  <c r="BL18" i="12"/>
  <c r="P19" i="12"/>
  <c r="AV19" i="12"/>
  <c r="BH19" i="12" s="1"/>
  <c r="BS65" i="10"/>
  <c r="BR65" i="10"/>
  <c r="BK65" i="10"/>
  <c r="BJ65" i="10"/>
  <c r="BL65" i="10" s="1"/>
  <c r="BC65" i="10"/>
  <c r="BB65" i="10"/>
  <c r="AY65" i="10"/>
  <c r="AX65" i="10"/>
  <c r="AU65" i="10"/>
  <c r="AT65" i="10"/>
  <c r="BF65" i="10" s="1"/>
  <c r="AO65" i="10"/>
  <c r="AM65" i="10"/>
  <c r="AL65" i="10"/>
  <c r="AI65" i="10"/>
  <c r="AH65" i="10"/>
  <c r="AJ65" i="10" s="1"/>
  <c r="AE65" i="10"/>
  <c r="AD65" i="10"/>
  <c r="Y65" i="10"/>
  <c r="W65" i="10"/>
  <c r="V65" i="10"/>
  <c r="S65" i="10"/>
  <c r="R65" i="10"/>
  <c r="O65" i="10"/>
  <c r="N65" i="10"/>
  <c r="Z65" i="10" s="1"/>
  <c r="BS64" i="10"/>
  <c r="BW64" i="10" s="1"/>
  <c r="BR64" i="10"/>
  <c r="BV64" i="10" s="1"/>
  <c r="AO64" i="10"/>
  <c r="AM64" i="10"/>
  <c r="AL64" i="10"/>
  <c r="AN64" i="10" s="1"/>
  <c r="AI64" i="10"/>
  <c r="AH64" i="10"/>
  <c r="AE64" i="10"/>
  <c r="AD64" i="10"/>
  <c r="Y64" i="10"/>
  <c r="W64" i="10"/>
  <c r="V64" i="10"/>
  <c r="S64" i="10"/>
  <c r="R64" i="10"/>
  <c r="O64" i="10"/>
  <c r="N64" i="10"/>
  <c r="I64" i="10"/>
  <c r="BS63" i="10"/>
  <c r="BW63" i="10" s="1"/>
  <c r="BR63" i="10"/>
  <c r="BV63" i="10" s="1"/>
  <c r="AO63" i="10"/>
  <c r="AM63" i="10"/>
  <c r="AL63" i="10"/>
  <c r="AI63" i="10"/>
  <c r="AH63" i="10"/>
  <c r="AE63" i="10"/>
  <c r="AD63" i="10"/>
  <c r="AP63" i="10" s="1"/>
  <c r="Y63" i="10"/>
  <c r="W63" i="10"/>
  <c r="V63" i="10"/>
  <c r="S63" i="10"/>
  <c r="R63" i="10"/>
  <c r="O63" i="10"/>
  <c r="N63" i="10"/>
  <c r="Z63" i="10" s="1"/>
  <c r="I63" i="10"/>
  <c r="BS62" i="10"/>
  <c r="BW62" i="10" s="1"/>
  <c r="BR62" i="10"/>
  <c r="BV62" i="10" s="1"/>
  <c r="AO62" i="10"/>
  <c r="I62" i="10" s="1"/>
  <c r="AM62" i="10"/>
  <c r="AL62" i="10"/>
  <c r="AN62" i="10" s="1"/>
  <c r="AI62" i="10"/>
  <c r="AH62" i="10"/>
  <c r="AJ62" i="10" s="1"/>
  <c r="AE62" i="10"/>
  <c r="AQ62" i="10" s="1"/>
  <c r="AD62" i="10"/>
  <c r="Y62" i="10"/>
  <c r="W62" i="10"/>
  <c r="V62" i="10"/>
  <c r="S62" i="10"/>
  <c r="R62" i="10"/>
  <c r="O62" i="10"/>
  <c r="N62" i="10"/>
  <c r="Z62" i="10" s="1"/>
  <c r="BS61" i="10"/>
  <c r="BW61" i="10" s="1"/>
  <c r="BR61" i="10"/>
  <c r="BV61" i="10" s="1"/>
  <c r="AO61" i="10"/>
  <c r="AM61" i="10"/>
  <c r="AL61" i="10"/>
  <c r="AI61" i="10"/>
  <c r="AH61" i="10"/>
  <c r="AE61" i="10"/>
  <c r="AD61" i="10"/>
  <c r="Y61" i="10"/>
  <c r="W61" i="10"/>
  <c r="V61" i="10"/>
  <c r="S61" i="10"/>
  <c r="R61" i="10"/>
  <c r="O61" i="10"/>
  <c r="AA61" i="10" s="1"/>
  <c r="N61" i="10"/>
  <c r="BS60" i="10"/>
  <c r="BW60" i="10" s="1"/>
  <c r="BR60" i="10"/>
  <c r="BV60" i="10" s="1"/>
  <c r="AO60" i="10"/>
  <c r="AM60" i="10"/>
  <c r="AL60" i="10"/>
  <c r="AI60" i="10"/>
  <c r="AH60" i="10"/>
  <c r="AE60" i="10"/>
  <c r="AD60" i="10"/>
  <c r="Y60" i="10"/>
  <c r="I60" i="10" s="1"/>
  <c r="W60" i="10"/>
  <c r="V60" i="10"/>
  <c r="S60" i="10"/>
  <c r="R60" i="10"/>
  <c r="O60" i="10"/>
  <c r="AA60" i="10" s="1"/>
  <c r="N60" i="10"/>
  <c r="BS59" i="10"/>
  <c r="BW59" i="10" s="1"/>
  <c r="BR59" i="10"/>
  <c r="BV59" i="10" s="1"/>
  <c r="AO59" i="10"/>
  <c r="AM59" i="10"/>
  <c r="AL59" i="10"/>
  <c r="AN59" i="10" s="1"/>
  <c r="AI59" i="10"/>
  <c r="AH59" i="10"/>
  <c r="AE59" i="10"/>
  <c r="AD59" i="10"/>
  <c r="Y59" i="10"/>
  <c r="I59" i="10" s="1"/>
  <c r="W59" i="10"/>
  <c r="V59" i="10"/>
  <c r="S59" i="10"/>
  <c r="R59" i="10"/>
  <c r="O59" i="10"/>
  <c r="N59" i="10"/>
  <c r="BS58" i="10"/>
  <c r="BW58" i="10" s="1"/>
  <c r="BR58" i="10"/>
  <c r="AO58" i="10"/>
  <c r="AM58" i="10"/>
  <c r="AL58" i="10"/>
  <c r="AN58" i="10" s="1"/>
  <c r="AI58" i="10"/>
  <c r="AH58" i="10"/>
  <c r="AE58" i="10"/>
  <c r="AQ58" i="10" s="1"/>
  <c r="AD58" i="10"/>
  <c r="AP58" i="10" s="1"/>
  <c r="Y58" i="10"/>
  <c r="W58" i="10"/>
  <c r="V58" i="10"/>
  <c r="S58" i="10"/>
  <c r="R58" i="10"/>
  <c r="O58" i="10"/>
  <c r="N58" i="10"/>
  <c r="Z58" i="10" s="1"/>
  <c r="I58" i="10"/>
  <c r="BS57" i="10"/>
  <c r="BW57" i="10" s="1"/>
  <c r="BR57" i="10"/>
  <c r="BV57" i="10" s="1"/>
  <c r="AO57" i="10"/>
  <c r="AM57" i="10"/>
  <c r="AL57" i="10"/>
  <c r="AI57" i="10"/>
  <c r="AH57" i="10"/>
  <c r="AJ57" i="10" s="1"/>
  <c r="AE57" i="10"/>
  <c r="AQ57" i="10" s="1"/>
  <c r="AD57" i="10"/>
  <c r="Y57" i="10"/>
  <c r="W57" i="10"/>
  <c r="V57" i="10"/>
  <c r="S57" i="10"/>
  <c r="R57" i="10"/>
  <c r="O57" i="10"/>
  <c r="AA57" i="10" s="1"/>
  <c r="N57" i="10"/>
  <c r="Z57" i="10" s="1"/>
  <c r="BS56" i="10"/>
  <c r="BW56" i="10" s="1"/>
  <c r="BR56" i="10"/>
  <c r="BV56" i="10" s="1"/>
  <c r="AO56" i="10"/>
  <c r="I56" i="10" s="1"/>
  <c r="AM56" i="10"/>
  <c r="AL56" i="10"/>
  <c r="AI56" i="10"/>
  <c r="AH56" i="10"/>
  <c r="AJ56" i="10" s="1"/>
  <c r="AE56" i="10"/>
  <c r="AD56" i="10"/>
  <c r="Y56" i="10"/>
  <c r="W56" i="10"/>
  <c r="V56" i="10"/>
  <c r="S56" i="10"/>
  <c r="R56" i="10"/>
  <c r="O56" i="10"/>
  <c r="AA56" i="10" s="1"/>
  <c r="N56" i="10"/>
  <c r="BS55" i="10"/>
  <c r="BW55" i="10" s="1"/>
  <c r="BR55" i="10"/>
  <c r="BV55" i="10" s="1"/>
  <c r="AO55" i="10"/>
  <c r="AM55" i="10"/>
  <c r="AL55" i="10"/>
  <c r="AI55" i="10"/>
  <c r="AH55" i="10"/>
  <c r="AE55" i="10"/>
  <c r="AD55" i="10"/>
  <c r="AP55" i="10" s="1"/>
  <c r="Y55" i="10"/>
  <c r="W55" i="10"/>
  <c r="V55" i="10"/>
  <c r="S55" i="10"/>
  <c r="R55" i="10"/>
  <c r="O55" i="10"/>
  <c r="N55" i="10"/>
  <c r="I55" i="10"/>
  <c r="BS54" i="10"/>
  <c r="BW54" i="10" s="1"/>
  <c r="BR54" i="10"/>
  <c r="BV54" i="10" s="1"/>
  <c r="AO54" i="10"/>
  <c r="I54" i="10" s="1"/>
  <c r="AM54" i="10"/>
  <c r="AL54" i="10"/>
  <c r="AI54" i="10"/>
  <c r="AH54" i="10"/>
  <c r="AJ54" i="10" s="1"/>
  <c r="AE54" i="10"/>
  <c r="AQ54" i="10" s="1"/>
  <c r="AD54" i="10"/>
  <c r="Y54" i="10"/>
  <c r="W54" i="10"/>
  <c r="V54" i="10"/>
  <c r="S54" i="10"/>
  <c r="R54" i="10"/>
  <c r="O54" i="10"/>
  <c r="N54" i="10"/>
  <c r="Z54" i="10" s="1"/>
  <c r="BS53" i="10"/>
  <c r="BW53" i="10" s="1"/>
  <c r="BR53" i="10"/>
  <c r="BV53" i="10" s="1"/>
  <c r="AO53" i="10"/>
  <c r="AM53" i="10"/>
  <c r="AL53" i="10"/>
  <c r="AI53" i="10"/>
  <c r="AH53" i="10"/>
  <c r="AE53" i="10"/>
  <c r="AD53" i="10"/>
  <c r="Y53" i="10"/>
  <c r="W53" i="10"/>
  <c r="V53" i="10"/>
  <c r="S53" i="10"/>
  <c r="R53" i="10"/>
  <c r="O53" i="10"/>
  <c r="AA53" i="10" s="1"/>
  <c r="N53" i="10"/>
  <c r="BS52" i="10"/>
  <c r="BW52" i="10" s="1"/>
  <c r="BR52" i="10"/>
  <c r="BV52" i="10" s="1"/>
  <c r="AO52" i="10"/>
  <c r="AM52" i="10"/>
  <c r="AL52" i="10"/>
  <c r="AN52" i="10" s="1"/>
  <c r="AI52" i="10"/>
  <c r="AH52" i="10"/>
  <c r="AE52" i="10"/>
  <c r="AD52" i="10"/>
  <c r="Y52" i="10"/>
  <c r="W52" i="10"/>
  <c r="V52" i="10"/>
  <c r="S52" i="10"/>
  <c r="R52" i="10"/>
  <c r="O52" i="10"/>
  <c r="AA52" i="10" s="1"/>
  <c r="N52" i="10"/>
  <c r="BS51" i="10"/>
  <c r="BW51" i="10" s="1"/>
  <c r="BR51" i="10"/>
  <c r="BV51" i="10" s="1"/>
  <c r="AO51" i="10"/>
  <c r="AM51" i="10"/>
  <c r="AL51" i="10"/>
  <c r="AN51" i="10" s="1"/>
  <c r="AI51" i="10"/>
  <c r="AH51" i="10"/>
  <c r="AE51" i="10"/>
  <c r="AD51" i="10"/>
  <c r="AP51" i="10" s="1"/>
  <c r="Y51" i="10"/>
  <c r="I51" i="10" s="1"/>
  <c r="W51" i="10"/>
  <c r="V51" i="10"/>
  <c r="S51" i="10"/>
  <c r="R51" i="10"/>
  <c r="O51" i="10"/>
  <c r="N51" i="10"/>
  <c r="BS50" i="10"/>
  <c r="BW50" i="10" s="1"/>
  <c r="BR50" i="10"/>
  <c r="BV50" i="10" s="1"/>
  <c r="AO50" i="10"/>
  <c r="AM50" i="10"/>
  <c r="AL50" i="10"/>
  <c r="AN50" i="10" s="1"/>
  <c r="AI50" i="10"/>
  <c r="AH50" i="10"/>
  <c r="AE50" i="10"/>
  <c r="AD50" i="10"/>
  <c r="AP50" i="10" s="1"/>
  <c r="Y50" i="10"/>
  <c r="I50" i="10" s="1"/>
  <c r="W50" i="10"/>
  <c r="V50" i="10"/>
  <c r="S50" i="10"/>
  <c r="R50" i="10"/>
  <c r="O50" i="10"/>
  <c r="N50" i="10"/>
  <c r="BS49" i="10"/>
  <c r="BW49" i="10" s="1"/>
  <c r="BR49" i="10"/>
  <c r="BV49" i="10" s="1"/>
  <c r="AO49" i="10"/>
  <c r="AM49" i="10"/>
  <c r="AL49" i="10"/>
  <c r="AI49" i="10"/>
  <c r="AH49" i="10"/>
  <c r="AE49" i="10"/>
  <c r="AQ49" i="10" s="1"/>
  <c r="AD49" i="10"/>
  <c r="Y49" i="10"/>
  <c r="W49" i="10"/>
  <c r="V49" i="10"/>
  <c r="S49" i="10"/>
  <c r="R49" i="10"/>
  <c r="O49" i="10"/>
  <c r="N49" i="10"/>
  <c r="Z49" i="10" s="1"/>
  <c r="BS48" i="10"/>
  <c r="BW48" i="10" s="1"/>
  <c r="BR48" i="10"/>
  <c r="BV48" i="10" s="1"/>
  <c r="AO48" i="10"/>
  <c r="AM48" i="10"/>
  <c r="AL48" i="10"/>
  <c r="AN48" i="10" s="1"/>
  <c r="AI48" i="10"/>
  <c r="AH48" i="10"/>
  <c r="AJ48" i="10" s="1"/>
  <c r="AE48" i="10"/>
  <c r="AD48" i="10"/>
  <c r="Y48" i="10"/>
  <c r="W48" i="10"/>
  <c r="V48" i="10"/>
  <c r="S48" i="10"/>
  <c r="R48" i="10"/>
  <c r="O48" i="10"/>
  <c r="N48" i="10"/>
  <c r="BS47" i="10"/>
  <c r="BW47" i="10" s="1"/>
  <c r="BR47" i="10"/>
  <c r="BV47" i="10" s="1"/>
  <c r="AO47" i="10"/>
  <c r="AM47" i="10"/>
  <c r="AL47" i="10"/>
  <c r="AN47" i="10" s="1"/>
  <c r="AI47" i="10"/>
  <c r="AH47" i="10"/>
  <c r="AE47" i="10"/>
  <c r="AD47" i="10"/>
  <c r="AP47" i="10" s="1"/>
  <c r="Y47" i="10"/>
  <c r="I47" i="10" s="1"/>
  <c r="W47" i="10"/>
  <c r="V47" i="10"/>
  <c r="S47" i="10"/>
  <c r="R47" i="10"/>
  <c r="O47" i="10"/>
  <c r="N47" i="10"/>
  <c r="BS46" i="10"/>
  <c r="BW46" i="10" s="1"/>
  <c r="BR46" i="10"/>
  <c r="BV46" i="10" s="1"/>
  <c r="AO46" i="10"/>
  <c r="AM46" i="10"/>
  <c r="AL46" i="10"/>
  <c r="AN46" i="10" s="1"/>
  <c r="AI46" i="10"/>
  <c r="AH46" i="10"/>
  <c r="AJ46" i="10" s="1"/>
  <c r="AE46" i="10"/>
  <c r="AD46" i="10"/>
  <c r="AP46" i="10" s="1"/>
  <c r="Y46" i="10"/>
  <c r="W46" i="10"/>
  <c r="V46" i="10"/>
  <c r="S46" i="10"/>
  <c r="R46" i="10"/>
  <c r="O46" i="10"/>
  <c r="N46" i="10"/>
  <c r="Z46" i="10" s="1"/>
  <c r="I46" i="10"/>
  <c r="BS45" i="10"/>
  <c r="BW45" i="10" s="1"/>
  <c r="BR45" i="10"/>
  <c r="BV45" i="10" s="1"/>
  <c r="AO45" i="10"/>
  <c r="AM45" i="10"/>
  <c r="AL45" i="10"/>
  <c r="AI45" i="10"/>
  <c r="AH45" i="10"/>
  <c r="AJ45" i="10" s="1"/>
  <c r="AE45" i="10"/>
  <c r="AQ45" i="10" s="1"/>
  <c r="AD45" i="10"/>
  <c r="Y45" i="10"/>
  <c r="W45" i="10"/>
  <c r="V45" i="10"/>
  <c r="S45" i="10"/>
  <c r="R45" i="10"/>
  <c r="O45" i="10"/>
  <c r="AA45" i="10" s="1"/>
  <c r="N45" i="10"/>
  <c r="Z45" i="10" s="1"/>
  <c r="BS44" i="10"/>
  <c r="BW44" i="10" s="1"/>
  <c r="BR44" i="10"/>
  <c r="BV44" i="10" s="1"/>
  <c r="AO44" i="10"/>
  <c r="I44" i="10" s="1"/>
  <c r="AM44" i="10"/>
  <c r="AL44" i="10"/>
  <c r="AI44" i="10"/>
  <c r="AH44" i="10"/>
  <c r="AJ44" i="10" s="1"/>
  <c r="AE44" i="10"/>
  <c r="AD44" i="10"/>
  <c r="Y44" i="10"/>
  <c r="W44" i="10"/>
  <c r="V44" i="10"/>
  <c r="S44" i="10"/>
  <c r="R44" i="10"/>
  <c r="O44" i="10"/>
  <c r="AA44" i="10" s="1"/>
  <c r="N44" i="10"/>
  <c r="A44" i="10"/>
  <c r="A45" i="10" s="1"/>
  <c r="A46" i="10" s="1"/>
  <c r="A47" i="10" s="1"/>
  <c r="A48" i="10" s="1"/>
  <c r="A49" i="10" s="1"/>
  <c r="A50" i="10" s="1"/>
  <c r="A51" i="10" s="1"/>
  <c r="A52" i="10" s="1"/>
  <c r="A53" i="10" s="1"/>
  <c r="A54" i="10" s="1"/>
  <c r="A55" i="10" s="1"/>
  <c r="A56" i="10" s="1"/>
  <c r="A57" i="10" s="1"/>
  <c r="A58" i="10" s="1"/>
  <c r="A59" i="10" s="1"/>
  <c r="A60" i="10" s="1"/>
  <c r="A61" i="10" s="1"/>
  <c r="A62" i="10" s="1"/>
  <c r="A63" i="10" s="1"/>
  <c r="A64" i="10" s="1"/>
  <c r="A65" i="10" s="1"/>
  <c r="BS43" i="10"/>
  <c r="BW43" i="10" s="1"/>
  <c r="BR43" i="10"/>
  <c r="BV43" i="10" s="1"/>
  <c r="AO43" i="10"/>
  <c r="AM43" i="10"/>
  <c r="AL43" i="10"/>
  <c r="AI43" i="10"/>
  <c r="AH43" i="10"/>
  <c r="AE43" i="10"/>
  <c r="AQ43" i="10" s="1"/>
  <c r="AD43" i="10"/>
  <c r="Y43" i="10"/>
  <c r="W43" i="10"/>
  <c r="V43" i="10"/>
  <c r="S43" i="10"/>
  <c r="R43" i="10"/>
  <c r="O43" i="10"/>
  <c r="N43" i="10"/>
  <c r="Z43" i="10" s="1"/>
  <c r="I45" i="10" l="1"/>
  <c r="I57" i="10"/>
  <c r="AP59" i="10"/>
  <c r="AN60" i="10"/>
  <c r="AQ65" i="10"/>
  <c r="AP64" i="10"/>
  <c r="AP43" i="10"/>
  <c r="BY43" i="10" s="1"/>
  <c r="AA48" i="10"/>
  <c r="I48" i="10"/>
  <c r="AA49" i="10"/>
  <c r="AJ49" i="10"/>
  <c r="I49" i="10"/>
  <c r="Z50" i="10"/>
  <c r="AQ50" i="10"/>
  <c r="BZ50" i="10" s="1"/>
  <c r="Z53" i="10"/>
  <c r="BY53" i="10" s="1"/>
  <c r="AQ53" i="10"/>
  <c r="AP54" i="10"/>
  <c r="AN54" i="10"/>
  <c r="AJ58" i="10"/>
  <c r="Z61" i="10"/>
  <c r="AP62" i="10"/>
  <c r="AA64" i="10"/>
  <c r="BZ64" i="10" s="1"/>
  <c r="AA65" i="10"/>
  <c r="I65" i="10"/>
  <c r="BW65" i="10"/>
  <c r="X43" i="10"/>
  <c r="AN44" i="10"/>
  <c r="AJ50" i="10"/>
  <c r="AJ52" i="10"/>
  <c r="I52" i="10"/>
  <c r="AJ53" i="10"/>
  <c r="I53" i="10"/>
  <c r="AN55" i="10"/>
  <c r="AN56" i="10"/>
  <c r="AJ60" i="10"/>
  <c r="I61" i="10"/>
  <c r="AN63" i="10"/>
  <c r="BT65" i="10"/>
  <c r="BX65" i="10" s="1"/>
  <c r="AQ46" i="10"/>
  <c r="BZ46" i="10" s="1"/>
  <c r="AP44" i="10"/>
  <c r="AA46" i="10"/>
  <c r="Z47" i="10"/>
  <c r="AQ47" i="10"/>
  <c r="BZ47" i="10" s="1"/>
  <c r="Z51" i="10"/>
  <c r="BY51" i="10" s="1"/>
  <c r="AQ51" i="10"/>
  <c r="AP52" i="10"/>
  <c r="BY52" i="10" s="1"/>
  <c r="AA54" i="10"/>
  <c r="BZ54" i="10" s="1"/>
  <c r="AQ55" i="10"/>
  <c r="AP56" i="10"/>
  <c r="AA58" i="10"/>
  <c r="BZ58" i="10" s="1"/>
  <c r="AQ59" i="10"/>
  <c r="T43" i="10"/>
  <c r="Z44" i="10"/>
  <c r="AQ44" i="10"/>
  <c r="AP45" i="10"/>
  <c r="BY45" i="10" s="1"/>
  <c r="AN45" i="10"/>
  <c r="AA47" i="10"/>
  <c r="AJ47" i="10"/>
  <c r="Z48" i="10"/>
  <c r="BY48" i="10" s="1"/>
  <c r="AQ48" i="10"/>
  <c r="AP49" i="10"/>
  <c r="AN49" i="10"/>
  <c r="AA51" i="10"/>
  <c r="BZ51" i="10" s="1"/>
  <c r="AJ51" i="10"/>
  <c r="Z52" i="10"/>
  <c r="AQ52" i="10"/>
  <c r="AP53" i="10"/>
  <c r="AN53" i="10"/>
  <c r="AA55" i="10"/>
  <c r="AJ55" i="10"/>
  <c r="Z56" i="10"/>
  <c r="BY56" i="10" s="1"/>
  <c r="AQ56" i="10"/>
  <c r="BZ56" i="10" s="1"/>
  <c r="AP57" i="10"/>
  <c r="AN57" i="10"/>
  <c r="AA59" i="10"/>
  <c r="AJ59" i="10"/>
  <c r="Z60" i="10"/>
  <c r="AQ60" i="10"/>
  <c r="BZ60" i="10" s="1"/>
  <c r="AP61" i="10"/>
  <c r="AN61" i="10"/>
  <c r="AA63" i="10"/>
  <c r="AJ63" i="10"/>
  <c r="Z64" i="10"/>
  <c r="BY64" i="10" s="1"/>
  <c r="AQ64" i="10"/>
  <c r="AP65" i="10"/>
  <c r="AN65" i="10"/>
  <c r="BG65" i="10"/>
  <c r="BZ65" i="10" s="1"/>
  <c r="AQ61" i="10"/>
  <c r="AJ64" i="10"/>
  <c r="AJ61" i="10"/>
  <c r="AA43" i="10"/>
  <c r="BZ43" i="10" s="1"/>
  <c r="AP48" i="10"/>
  <c r="AA50" i="10"/>
  <c r="Z55" i="10"/>
  <c r="Z59" i="10"/>
  <c r="BY59" i="10" s="1"/>
  <c r="AP60" i="10"/>
  <c r="AA62" i="10"/>
  <c r="AQ63" i="10"/>
  <c r="BY47" i="12"/>
  <c r="BX66" i="12"/>
  <c r="BY95" i="12"/>
  <c r="BZ82" i="12"/>
  <c r="BZ78" i="12"/>
  <c r="BZ86" i="12"/>
  <c r="BZ24" i="12"/>
  <c r="BZ98" i="12"/>
  <c r="BZ97" i="12"/>
  <c r="BY65" i="12"/>
  <c r="BH48" i="12"/>
  <c r="BY28" i="12"/>
  <c r="BY22" i="12"/>
  <c r="BX98" i="12"/>
  <c r="BZ99" i="12"/>
  <c r="BY63" i="12"/>
  <c r="BZ15" i="12"/>
  <c r="BZ13" i="12"/>
  <c r="AB65" i="12"/>
  <c r="AB63" i="12"/>
  <c r="AB86" i="12"/>
  <c r="BX14" i="12"/>
  <c r="BH13" i="12"/>
  <c r="BH45" i="12"/>
  <c r="BH43" i="12"/>
  <c r="BX39" i="12"/>
  <c r="BX31" i="12"/>
  <c r="BH39" i="12"/>
  <c r="BH35" i="12"/>
  <c r="BH31" i="12"/>
  <c r="BZ85" i="12"/>
  <c r="BZ77" i="12"/>
  <c r="BZ25" i="12"/>
  <c r="BY19" i="12"/>
  <c r="BZ19" i="12"/>
  <c r="BZ67" i="12"/>
  <c r="BZ73" i="12"/>
  <c r="BZ65" i="12"/>
  <c r="BZ61" i="12"/>
  <c r="AB29" i="12"/>
  <c r="BY48" i="12"/>
  <c r="BZ27" i="12"/>
  <c r="BY78" i="12"/>
  <c r="BY96" i="12"/>
  <c r="BY81" i="12"/>
  <c r="AB21" i="12"/>
  <c r="BZ95" i="12"/>
  <c r="BZ91" i="12"/>
  <c r="BZ87" i="12"/>
  <c r="BZ83" i="12"/>
  <c r="BZ79" i="12"/>
  <c r="BZ60" i="12"/>
  <c r="BZ94" i="12"/>
  <c r="BZ90" i="12"/>
  <c r="BY84" i="12"/>
  <c r="BZ66" i="12"/>
  <c r="BZ64" i="12"/>
  <c r="BY60" i="12"/>
  <c r="BY30" i="12"/>
  <c r="BY15" i="12"/>
  <c r="BY13" i="12"/>
  <c r="BY18" i="12"/>
  <c r="BY79" i="12"/>
  <c r="BY75" i="12"/>
  <c r="BY52" i="12"/>
  <c r="AB25" i="12"/>
  <c r="BZ26" i="12"/>
  <c r="BY90" i="12"/>
  <c r="BY76" i="12"/>
  <c r="BZ39" i="12"/>
  <c r="BZ93" i="12"/>
  <c r="BZ71" i="12"/>
  <c r="AB35" i="12"/>
  <c r="BY99" i="12"/>
  <c r="BY98" i="12"/>
  <c r="BZ96" i="12"/>
  <c r="AR18" i="12"/>
  <c r="AB16" i="12"/>
  <c r="BX47" i="12"/>
  <c r="AR41" i="12"/>
  <c r="AR30" i="12"/>
  <c r="BX24" i="12"/>
  <c r="BH21" i="12"/>
  <c r="AR78" i="12"/>
  <c r="BZ14" i="12"/>
  <c r="BZ34" i="12"/>
  <c r="BZ29" i="12"/>
  <c r="AB37" i="12"/>
  <c r="AB33" i="12"/>
  <c r="BX49" i="12"/>
  <c r="BX36" i="12"/>
  <c r="BY21" i="12"/>
  <c r="AR66" i="12"/>
  <c r="AR62" i="12"/>
  <c r="BH60" i="12"/>
  <c r="BH99" i="12"/>
  <c r="BH97" i="12"/>
  <c r="AR99" i="12"/>
  <c r="AR97" i="12"/>
  <c r="AB92" i="12"/>
  <c r="AB90" i="12"/>
  <c r="AB88" i="12"/>
  <c r="BX68" i="12"/>
  <c r="AR69" i="12"/>
  <c r="BY67" i="12"/>
  <c r="BZ46" i="12"/>
  <c r="BZ32" i="12"/>
  <c r="BZ22" i="12"/>
  <c r="BZ52" i="12"/>
  <c r="BZ50" i="12"/>
  <c r="BZ48" i="12"/>
  <c r="BZ49" i="12"/>
  <c r="BZ40" i="12"/>
  <c r="BY17" i="12"/>
  <c r="BY16" i="12"/>
  <c r="BZ18" i="12"/>
  <c r="AB18" i="12"/>
  <c r="AB14" i="12"/>
  <c r="AR33" i="12"/>
  <c r="BX26" i="12"/>
  <c r="BX20" i="12"/>
  <c r="BH23" i="12"/>
  <c r="AR67" i="12"/>
  <c r="AB15" i="12"/>
  <c r="AR50" i="12"/>
  <c r="AR48" i="12"/>
  <c r="AB47" i="12"/>
  <c r="AR32" i="12"/>
  <c r="BY40" i="12"/>
  <c r="BY38" i="12"/>
  <c r="BX25" i="12"/>
  <c r="BH28" i="12"/>
  <c r="BH22" i="12"/>
  <c r="BH20" i="12"/>
  <c r="BH63" i="12"/>
  <c r="AR76" i="12"/>
  <c r="AR72" i="12"/>
  <c r="AB84" i="12"/>
  <c r="AB82" i="12"/>
  <c r="AB80" i="12"/>
  <c r="AB76" i="12"/>
  <c r="AB74" i="12"/>
  <c r="BY71" i="12"/>
  <c r="BY97" i="12"/>
  <c r="BY91" i="12"/>
  <c r="BY87" i="12"/>
  <c r="BZ68" i="12"/>
  <c r="AB98" i="12"/>
  <c r="AB96" i="12"/>
  <c r="AB94" i="12"/>
  <c r="BX67" i="12"/>
  <c r="AR82" i="12"/>
  <c r="AR74" i="12"/>
  <c r="AR70" i="12"/>
  <c r="AB81" i="12"/>
  <c r="AB70" i="12"/>
  <c r="AR13" i="12"/>
  <c r="AR46" i="12"/>
  <c r="AR44" i="12"/>
  <c r="AR42" i="12"/>
  <c r="BH32" i="12"/>
  <c r="AR22" i="12"/>
  <c r="AB27" i="12"/>
  <c r="AB23" i="12"/>
  <c r="AB19" i="12"/>
  <c r="AB17" i="12"/>
  <c r="AR19" i="12"/>
  <c r="AR17" i="12"/>
  <c r="AR15" i="12"/>
  <c r="AR36" i="12"/>
  <c r="AR45" i="12"/>
  <c r="BH37" i="12"/>
  <c r="AR25" i="12"/>
  <c r="AR51" i="12"/>
  <c r="AR49" i="12"/>
  <c r="BY46" i="12"/>
  <c r="BY44" i="12"/>
  <c r="BY42" i="12"/>
  <c r="BH34" i="12"/>
  <c r="BZ36" i="12"/>
  <c r="BZ43" i="12"/>
  <c r="BZ42" i="12"/>
  <c r="BZ20" i="12"/>
  <c r="BZ16" i="12"/>
  <c r="AB42" i="12"/>
  <c r="AR16" i="12"/>
  <c r="BH52" i="12"/>
  <c r="BH50" i="12"/>
  <c r="BH51" i="12"/>
  <c r="BX42" i="12"/>
  <c r="AR40" i="12"/>
  <c r="AR38" i="12"/>
  <c r="AR34" i="12"/>
  <c r="BZ41" i="12"/>
  <c r="BY36" i="12"/>
  <c r="BY34" i="12"/>
  <c r="BY32" i="12"/>
  <c r="BX29" i="12"/>
  <c r="BX27" i="12"/>
  <c r="BX23" i="12"/>
  <c r="BH25" i="12"/>
  <c r="BZ47" i="12"/>
  <c r="AB50" i="12"/>
  <c r="AB49" i="12"/>
  <c r="BY27" i="12"/>
  <c r="BZ35" i="12"/>
  <c r="BZ31" i="12"/>
  <c r="BZ44" i="12"/>
  <c r="AR52" i="12"/>
  <c r="BX40" i="12"/>
  <c r="BX38" i="12"/>
  <c r="AB30" i="12"/>
  <c r="AR28" i="12"/>
  <c r="BZ28" i="12"/>
  <c r="BZ23" i="12"/>
  <c r="BZ37" i="12"/>
  <c r="BZ21" i="12"/>
  <c r="BZ17" i="12"/>
  <c r="BY51" i="12"/>
  <c r="BY49" i="12"/>
  <c r="BZ38" i="12"/>
  <c r="BZ51" i="12"/>
  <c r="BX18" i="12"/>
  <c r="BX16" i="12"/>
  <c r="BH18" i="12"/>
  <c r="BH16" i="12"/>
  <c r="BH14" i="12"/>
  <c r="BX13" i="12"/>
  <c r="BH49" i="12"/>
  <c r="AB48" i="12"/>
  <c r="BX45" i="12"/>
  <c r="BX43" i="12"/>
  <c r="BY45" i="12"/>
  <c r="BY43" i="12"/>
  <c r="BX41" i="12"/>
  <c r="BH41" i="12"/>
  <c r="BH33" i="12"/>
  <c r="BY26" i="12"/>
  <c r="BY20" i="12"/>
  <c r="AB66" i="12"/>
  <c r="AB64" i="12"/>
  <c r="CA64" i="12" s="1"/>
  <c r="AB62" i="12"/>
  <c r="CA62" i="12" s="1"/>
  <c r="AR96" i="12"/>
  <c r="BX99" i="12"/>
  <c r="BX97" i="12"/>
  <c r="AR90" i="12"/>
  <c r="AR86" i="12"/>
  <c r="CA86" i="12" s="1"/>
  <c r="AR81" i="12"/>
  <c r="AR77" i="12"/>
  <c r="AR73" i="12"/>
  <c r="AB69" i="12"/>
  <c r="BZ33" i="12"/>
  <c r="AR14" i="12"/>
  <c r="AB13" i="12"/>
  <c r="AB52" i="12"/>
  <c r="AB51" i="12"/>
  <c r="AR43" i="12"/>
  <c r="BH46" i="12"/>
  <c r="BH44" i="12"/>
  <c r="BH42" i="12"/>
  <c r="AR39" i="12"/>
  <c r="AR37" i="12"/>
  <c r="BY41" i="12"/>
  <c r="BY39" i="12"/>
  <c r="BY35" i="12"/>
  <c r="BY31" i="12"/>
  <c r="BX28" i="12"/>
  <c r="BX22" i="12"/>
  <c r="BH29" i="12"/>
  <c r="BH27" i="12"/>
  <c r="BH65" i="12"/>
  <c r="BH61" i="12"/>
  <c r="AB95" i="12"/>
  <c r="CA95" i="12" s="1"/>
  <c r="AR84" i="12"/>
  <c r="CA84" i="12" s="1"/>
  <c r="AR80" i="12"/>
  <c r="AB83" i="12"/>
  <c r="AB77" i="12"/>
  <c r="CA77" i="12" s="1"/>
  <c r="AB73" i="12"/>
  <c r="CA73" i="12" s="1"/>
  <c r="BY68" i="12"/>
  <c r="BH17" i="12"/>
  <c r="BH15" i="12"/>
  <c r="BX19" i="12"/>
  <c r="BX17" i="12"/>
  <c r="BX15" i="12"/>
  <c r="BX51" i="12"/>
  <c r="BX48" i="12"/>
  <c r="AR47" i="12"/>
  <c r="BX46" i="12"/>
  <c r="BX44" i="12"/>
  <c r="BX34" i="12"/>
  <c r="BX32" i="12"/>
  <c r="BX30" i="12"/>
  <c r="BH40" i="12"/>
  <c r="BH30" i="12"/>
  <c r="AR26" i="12"/>
  <c r="AR24" i="12"/>
  <c r="AR20" i="12"/>
  <c r="BY29" i="12"/>
  <c r="BY25" i="12"/>
  <c r="BY23" i="12"/>
  <c r="AR65" i="12"/>
  <c r="AR63" i="12"/>
  <c r="AR61" i="12"/>
  <c r="AB61" i="12"/>
  <c r="AB60" i="12"/>
  <c r="AR60" i="12"/>
  <c r="AB99" i="12"/>
  <c r="AB97" i="12"/>
  <c r="AR94" i="12"/>
  <c r="BH98" i="12"/>
  <c r="BH96" i="12"/>
  <c r="AR92" i="12"/>
  <c r="AR88" i="12"/>
  <c r="AR83" i="12"/>
  <c r="AR68" i="12"/>
  <c r="CA92" i="12"/>
  <c r="AB85" i="12"/>
  <c r="CA85" i="12" s="1"/>
  <c r="AB79" i="12"/>
  <c r="CA79" i="12" s="1"/>
  <c r="AB75" i="12"/>
  <c r="CA75" i="12" s="1"/>
  <c r="BH67" i="12"/>
  <c r="AB93" i="12"/>
  <c r="CA93" i="12" s="1"/>
  <c r="AB91" i="12"/>
  <c r="CA91" i="12" s="1"/>
  <c r="AB89" i="12"/>
  <c r="CA89" i="12" s="1"/>
  <c r="AB87" i="12"/>
  <c r="CA87" i="12" s="1"/>
  <c r="BY72" i="12"/>
  <c r="AB71" i="12"/>
  <c r="CA71" i="12" s="1"/>
  <c r="AB44" i="12"/>
  <c r="AB68" i="12"/>
  <c r="AB32" i="12"/>
  <c r="AB43" i="12"/>
  <c r="AB67" i="12"/>
  <c r="AB46" i="12"/>
  <c r="AB45" i="12"/>
  <c r="AB41" i="12"/>
  <c r="AB39" i="12"/>
  <c r="AB38" i="12"/>
  <c r="AB34" i="12"/>
  <c r="AB26" i="12"/>
  <c r="AB22" i="12"/>
  <c r="AB40" i="12"/>
  <c r="AB72" i="12"/>
  <c r="CA72" i="12" s="1"/>
  <c r="AB36" i="12"/>
  <c r="AB28" i="12"/>
  <c r="AB24" i="12"/>
  <c r="AB20" i="12"/>
  <c r="CA78" i="12"/>
  <c r="CA76" i="12"/>
  <c r="CA35" i="12"/>
  <c r="I43" i="10"/>
  <c r="AJ43" i="10"/>
  <c r="AN43" i="10"/>
  <c r="T44" i="10"/>
  <c r="X44" i="10"/>
  <c r="T45" i="10"/>
  <c r="X45" i="10"/>
  <c r="T46" i="10"/>
  <c r="X46" i="10"/>
  <c r="T47" i="10"/>
  <c r="X47" i="10"/>
  <c r="T48" i="10"/>
  <c r="X48" i="10"/>
  <c r="T49" i="10"/>
  <c r="X49" i="10"/>
  <c r="T50" i="10"/>
  <c r="X50" i="10"/>
  <c r="T51" i="10"/>
  <c r="X51" i="10"/>
  <c r="T52" i="10"/>
  <c r="X52" i="10"/>
  <c r="T53" i="10"/>
  <c r="X53" i="10"/>
  <c r="T54" i="10"/>
  <c r="X54" i="10"/>
  <c r="T55" i="10"/>
  <c r="X55" i="10"/>
  <c r="T56" i="10"/>
  <c r="X56" i="10"/>
  <c r="T57" i="10"/>
  <c r="X57" i="10"/>
  <c r="T58" i="10"/>
  <c r="X58" i="10"/>
  <c r="T59" i="10"/>
  <c r="X59" i="10"/>
  <c r="T60" i="10"/>
  <c r="X60" i="10"/>
  <c r="T61" i="10"/>
  <c r="X61" i="10"/>
  <c r="T62" i="10"/>
  <c r="X62" i="10"/>
  <c r="T63" i="10"/>
  <c r="X63" i="10"/>
  <c r="T64" i="10"/>
  <c r="X64" i="10"/>
  <c r="T65" i="10"/>
  <c r="X65" i="10"/>
  <c r="AZ65" i="10"/>
  <c r="BD65" i="10"/>
  <c r="BY44" i="10"/>
  <c r="BY46" i="10"/>
  <c r="BY47" i="10"/>
  <c r="BY49" i="10"/>
  <c r="BZ44" i="10"/>
  <c r="BZ45" i="10"/>
  <c r="BZ48" i="10"/>
  <c r="BZ49" i="10"/>
  <c r="P43" i="10"/>
  <c r="BT43" i="10"/>
  <c r="BX43" i="10" s="1"/>
  <c r="P44" i="10"/>
  <c r="BT44" i="10"/>
  <c r="BX44" i="10" s="1"/>
  <c r="P45" i="10"/>
  <c r="BT45" i="10"/>
  <c r="BX45" i="10" s="1"/>
  <c r="P46" i="10"/>
  <c r="BT46" i="10"/>
  <c r="BX46" i="10" s="1"/>
  <c r="P47" i="10"/>
  <c r="BT47" i="10"/>
  <c r="BX47" i="10" s="1"/>
  <c r="P48" i="10"/>
  <c r="BT48" i="10"/>
  <c r="BX48" i="10" s="1"/>
  <c r="P49" i="10"/>
  <c r="BT49" i="10"/>
  <c r="BX49" i="10" s="1"/>
  <c r="P50" i="10"/>
  <c r="BY50" i="10"/>
  <c r="BY54" i="10"/>
  <c r="BY55" i="10"/>
  <c r="BY57" i="10"/>
  <c r="AF43" i="10"/>
  <c r="AF44" i="10"/>
  <c r="AR44" i="10" s="1"/>
  <c r="AF45" i="10"/>
  <c r="AR45" i="10" s="1"/>
  <c r="AF46" i="10"/>
  <c r="AR46" i="10" s="1"/>
  <c r="AF47" i="10"/>
  <c r="AR47" i="10" s="1"/>
  <c r="AF48" i="10"/>
  <c r="AR48" i="10" s="1"/>
  <c r="AF49" i="10"/>
  <c r="BZ52" i="10"/>
  <c r="BZ53" i="10"/>
  <c r="BZ55" i="10"/>
  <c r="BZ57" i="10"/>
  <c r="BT50" i="10"/>
  <c r="BX50" i="10" s="1"/>
  <c r="P51" i="10"/>
  <c r="BT51" i="10"/>
  <c r="BX51" i="10" s="1"/>
  <c r="P52" i="10"/>
  <c r="BT52" i="10"/>
  <c r="BX52" i="10" s="1"/>
  <c r="P53" i="10"/>
  <c r="BT53" i="10"/>
  <c r="BX53" i="10" s="1"/>
  <c r="P54" i="10"/>
  <c r="BT54" i="10"/>
  <c r="BX54" i="10" s="1"/>
  <c r="P55" i="10"/>
  <c r="BT55" i="10"/>
  <c r="BX55" i="10" s="1"/>
  <c r="P56" i="10"/>
  <c r="BT56" i="10"/>
  <c r="BX56" i="10" s="1"/>
  <c r="P57" i="10"/>
  <c r="BT57" i="10"/>
  <c r="BX57" i="10" s="1"/>
  <c r="P58" i="10"/>
  <c r="BV58" i="10"/>
  <c r="BY58" i="10" s="1"/>
  <c r="BT58" i="10"/>
  <c r="BX58" i="10" s="1"/>
  <c r="BY60" i="10"/>
  <c r="BY61" i="10"/>
  <c r="BY62" i="10"/>
  <c r="BY63" i="10"/>
  <c r="AF50" i="10"/>
  <c r="AR50" i="10" s="1"/>
  <c r="AF51" i="10"/>
  <c r="AR51" i="10" s="1"/>
  <c r="AF52" i="10"/>
  <c r="AR52" i="10" s="1"/>
  <c r="AF53" i="10"/>
  <c r="AF54" i="10"/>
  <c r="AR54" i="10" s="1"/>
  <c r="AF55" i="10"/>
  <c r="AF56" i="10"/>
  <c r="AF57" i="10"/>
  <c r="AR57" i="10" s="1"/>
  <c r="AF58" i="10"/>
  <c r="AR58" i="10" s="1"/>
  <c r="BZ61" i="10"/>
  <c r="BZ62" i="10"/>
  <c r="P59" i="10"/>
  <c r="BT59" i="10"/>
  <c r="BX59" i="10" s="1"/>
  <c r="P60" i="10"/>
  <c r="BT60" i="10"/>
  <c r="BX60" i="10" s="1"/>
  <c r="P61" i="10"/>
  <c r="BT61" i="10"/>
  <c r="BX61" i="10" s="1"/>
  <c r="P62" i="10"/>
  <c r="BT62" i="10"/>
  <c r="BX62" i="10" s="1"/>
  <c r="P63" i="10"/>
  <c r="BT63" i="10"/>
  <c r="BX63" i="10" s="1"/>
  <c r="P64" i="10"/>
  <c r="BT64" i="10"/>
  <c r="BX64" i="10" s="1"/>
  <c r="P65" i="10"/>
  <c r="AV65" i="10"/>
  <c r="BV65" i="10"/>
  <c r="BY65" i="10" s="1"/>
  <c r="AF59" i="10"/>
  <c r="AR59" i="10" s="1"/>
  <c r="AF60" i="10"/>
  <c r="AF61" i="10"/>
  <c r="AF62" i="10"/>
  <c r="AR62" i="10" s="1"/>
  <c r="AF63" i="10"/>
  <c r="AF64" i="10"/>
  <c r="AR64" i="10" s="1"/>
  <c r="AF65" i="10"/>
  <c r="AR65" i="10" s="1"/>
  <c r="BU35" i="10"/>
  <c r="BS35" i="10"/>
  <c r="BR35" i="10"/>
  <c r="BO35" i="10"/>
  <c r="BN35" i="10"/>
  <c r="BK35" i="10"/>
  <c r="BJ35" i="10"/>
  <c r="BE35" i="10"/>
  <c r="BC35" i="10"/>
  <c r="BB35" i="10"/>
  <c r="AY35" i="10"/>
  <c r="AX35" i="10"/>
  <c r="AU35" i="10"/>
  <c r="AT35" i="10"/>
  <c r="AM35" i="10"/>
  <c r="AL35" i="10"/>
  <c r="AI35" i="10"/>
  <c r="AH35" i="10"/>
  <c r="AE35" i="10"/>
  <c r="AD35" i="10"/>
  <c r="W35" i="10"/>
  <c r="V35" i="10"/>
  <c r="S35" i="10"/>
  <c r="R35" i="10"/>
  <c r="O35" i="10"/>
  <c r="N35" i="10"/>
  <c r="BU34" i="10"/>
  <c r="BS34" i="10"/>
  <c r="BR34" i="10"/>
  <c r="BO34" i="10"/>
  <c r="BN34" i="10"/>
  <c r="BK34" i="10"/>
  <c r="BJ34" i="10"/>
  <c r="BE34" i="10"/>
  <c r="BC34" i="10"/>
  <c r="BB34" i="10"/>
  <c r="AY34" i="10"/>
  <c r="AX34" i="10"/>
  <c r="AU34" i="10"/>
  <c r="AT34" i="10"/>
  <c r="AM34" i="10"/>
  <c r="AL34" i="10"/>
  <c r="AI34" i="10"/>
  <c r="AH34" i="10"/>
  <c r="AE34" i="10"/>
  <c r="AD34" i="10"/>
  <c r="W34" i="10"/>
  <c r="V34" i="10"/>
  <c r="S34" i="10"/>
  <c r="R34" i="10"/>
  <c r="O34" i="10"/>
  <c r="N34" i="10"/>
  <c r="BU33" i="10"/>
  <c r="BS33" i="10"/>
  <c r="BR33" i="10"/>
  <c r="BO33" i="10"/>
  <c r="BN33" i="10"/>
  <c r="BK33" i="10"/>
  <c r="BJ33" i="10"/>
  <c r="BE33" i="10"/>
  <c r="BC33" i="10"/>
  <c r="BB33" i="10"/>
  <c r="AY33" i="10"/>
  <c r="AX33" i="10"/>
  <c r="AU33" i="10"/>
  <c r="AT33" i="10"/>
  <c r="AM33" i="10"/>
  <c r="AL33" i="10"/>
  <c r="AI33" i="10"/>
  <c r="AH33" i="10"/>
  <c r="AE33" i="10"/>
  <c r="AD33" i="10"/>
  <c r="W33" i="10"/>
  <c r="V33" i="10"/>
  <c r="S33" i="10"/>
  <c r="R33" i="10"/>
  <c r="O33" i="10"/>
  <c r="N33" i="10"/>
  <c r="BU32" i="10"/>
  <c r="I32" i="10" s="1"/>
  <c r="BS32" i="10"/>
  <c r="BR32" i="10"/>
  <c r="BO32" i="10"/>
  <c r="BN32" i="10"/>
  <c r="BK32" i="10"/>
  <c r="BJ32" i="10"/>
  <c r="BE32" i="10"/>
  <c r="BC32" i="10"/>
  <c r="BB32" i="10"/>
  <c r="AY32" i="10"/>
  <c r="AX32" i="10"/>
  <c r="AU32" i="10"/>
  <c r="AT32" i="10"/>
  <c r="AM32" i="10"/>
  <c r="AL32" i="10"/>
  <c r="AI32" i="10"/>
  <c r="AH32" i="10"/>
  <c r="AE32" i="10"/>
  <c r="AD32" i="10"/>
  <c r="W32" i="10"/>
  <c r="V32" i="10"/>
  <c r="S32" i="10"/>
  <c r="R32" i="10"/>
  <c r="O32" i="10"/>
  <c r="N32" i="10"/>
  <c r="BU31" i="10"/>
  <c r="BS31" i="10"/>
  <c r="BR31" i="10"/>
  <c r="BO31" i="10"/>
  <c r="BN31" i="10"/>
  <c r="BK31" i="10"/>
  <c r="BJ31" i="10"/>
  <c r="BE31" i="10"/>
  <c r="I31" i="10" s="1"/>
  <c r="BC31" i="10"/>
  <c r="BB31" i="10"/>
  <c r="AY31" i="10"/>
  <c r="AX31" i="10"/>
  <c r="AU31" i="10"/>
  <c r="AT31" i="10"/>
  <c r="AM31" i="10"/>
  <c r="AL31" i="10"/>
  <c r="AI31" i="10"/>
  <c r="AH31" i="10"/>
  <c r="AE31" i="10"/>
  <c r="AD31" i="10"/>
  <c r="W31" i="10"/>
  <c r="V31" i="10"/>
  <c r="X31" i="10" s="1"/>
  <c r="S31" i="10"/>
  <c r="R31" i="10"/>
  <c r="O31" i="10"/>
  <c r="N31" i="10"/>
  <c r="Z31" i="10" s="1"/>
  <c r="BU30" i="10"/>
  <c r="BS30" i="10"/>
  <c r="BR30" i="10"/>
  <c r="BO30" i="10"/>
  <c r="BN30" i="10"/>
  <c r="BK30" i="10"/>
  <c r="BJ30" i="10"/>
  <c r="BE30" i="10"/>
  <c r="BC30" i="10"/>
  <c r="BB30" i="10"/>
  <c r="AY30" i="10"/>
  <c r="AX30" i="10"/>
  <c r="AU30" i="10"/>
  <c r="AT30" i="10"/>
  <c r="AM30" i="10"/>
  <c r="AL30" i="10"/>
  <c r="AI30" i="10"/>
  <c r="AH30" i="10"/>
  <c r="AE30" i="10"/>
  <c r="AD30" i="10"/>
  <c r="AP30" i="10" s="1"/>
  <c r="W30" i="10"/>
  <c r="V30" i="10"/>
  <c r="S30" i="10"/>
  <c r="R30" i="10"/>
  <c r="O30" i="10"/>
  <c r="N30" i="10"/>
  <c r="BU29" i="10"/>
  <c r="BS29" i="10"/>
  <c r="BR29" i="10"/>
  <c r="BO29" i="10"/>
  <c r="BN29" i="10"/>
  <c r="BK29" i="10"/>
  <c r="BJ29" i="10"/>
  <c r="BE29" i="10"/>
  <c r="BC29" i="10"/>
  <c r="BB29" i="10"/>
  <c r="AY29" i="10"/>
  <c r="AX29" i="10"/>
  <c r="AU29" i="10"/>
  <c r="AT29" i="10"/>
  <c r="AM29" i="10"/>
  <c r="AL29" i="10"/>
  <c r="AI29" i="10"/>
  <c r="AH29" i="10"/>
  <c r="AE29" i="10"/>
  <c r="AD29" i="10"/>
  <c r="I29" i="10"/>
  <c r="W29" i="10"/>
  <c r="V29" i="10"/>
  <c r="S29" i="10"/>
  <c r="R29" i="10"/>
  <c r="O29" i="10"/>
  <c r="N29" i="10"/>
  <c r="BU28" i="10"/>
  <c r="BS28" i="10"/>
  <c r="BR28" i="10"/>
  <c r="BO28" i="10"/>
  <c r="BN28" i="10"/>
  <c r="BK28" i="10"/>
  <c r="BJ28" i="10"/>
  <c r="BE28" i="10"/>
  <c r="I28" i="10" s="1"/>
  <c r="BC28" i="10"/>
  <c r="BB28" i="10"/>
  <c r="AY28" i="10"/>
  <c r="AX28" i="10"/>
  <c r="AU28" i="10"/>
  <c r="AT28" i="10"/>
  <c r="AM28" i="10"/>
  <c r="AL28" i="10"/>
  <c r="AI28" i="10"/>
  <c r="AH28" i="10"/>
  <c r="AE28" i="10"/>
  <c r="AD28" i="10"/>
  <c r="W28" i="10"/>
  <c r="V28" i="10"/>
  <c r="S28" i="10"/>
  <c r="R28" i="10"/>
  <c r="O28" i="10"/>
  <c r="N28" i="10"/>
  <c r="BU27" i="10"/>
  <c r="BS27" i="10"/>
  <c r="BR27" i="10"/>
  <c r="BO27" i="10"/>
  <c r="BN27" i="10"/>
  <c r="BK27" i="10"/>
  <c r="BJ27" i="10"/>
  <c r="BE27" i="10"/>
  <c r="BC27" i="10"/>
  <c r="BB27" i="10"/>
  <c r="AY27" i="10"/>
  <c r="AX27" i="10"/>
  <c r="AU27" i="10"/>
  <c r="AT27" i="10"/>
  <c r="AM27" i="10"/>
  <c r="AL27" i="10"/>
  <c r="AI27" i="10"/>
  <c r="AH27" i="10"/>
  <c r="AE27" i="10"/>
  <c r="AD27" i="10"/>
  <c r="W27" i="10"/>
  <c r="V27" i="10"/>
  <c r="S27" i="10"/>
  <c r="R27" i="10"/>
  <c r="O27" i="10"/>
  <c r="N27" i="10"/>
  <c r="BU26" i="10"/>
  <c r="BS26" i="10"/>
  <c r="BR26" i="10"/>
  <c r="BO26" i="10"/>
  <c r="BN26" i="10"/>
  <c r="BK26" i="10"/>
  <c r="BJ26" i="10"/>
  <c r="BE26" i="10"/>
  <c r="BC26" i="10"/>
  <c r="BB26" i="10"/>
  <c r="AY26" i="10"/>
  <c r="AX26" i="10"/>
  <c r="AU26" i="10"/>
  <c r="AT26" i="10"/>
  <c r="AM26" i="10"/>
  <c r="AL26" i="10"/>
  <c r="AN26" i="10" s="1"/>
  <c r="AI26" i="10"/>
  <c r="AH26" i="10"/>
  <c r="AE26" i="10"/>
  <c r="AD26" i="10"/>
  <c r="W26" i="10"/>
  <c r="V26" i="10"/>
  <c r="S26" i="10"/>
  <c r="R26" i="10"/>
  <c r="O26" i="10"/>
  <c r="N26" i="10"/>
  <c r="BU25" i="10"/>
  <c r="BS25" i="10"/>
  <c r="BR25" i="10"/>
  <c r="BO25" i="10"/>
  <c r="BN25" i="10"/>
  <c r="BK25" i="10"/>
  <c r="BW25" i="10" s="1"/>
  <c r="BJ25" i="10"/>
  <c r="BE25" i="10"/>
  <c r="BC25" i="10"/>
  <c r="BB25" i="10"/>
  <c r="BD25" i="10" s="1"/>
  <c r="AY25" i="10"/>
  <c r="AX25" i="10"/>
  <c r="AU25" i="10"/>
  <c r="AT25" i="10"/>
  <c r="BF25" i="10" s="1"/>
  <c r="AM25" i="10"/>
  <c r="AL25" i="10"/>
  <c r="AI25" i="10"/>
  <c r="AH25" i="10"/>
  <c r="AE25" i="10"/>
  <c r="AD25" i="10"/>
  <c r="I25" i="10"/>
  <c r="W25" i="10"/>
  <c r="V25" i="10"/>
  <c r="S25" i="10"/>
  <c r="R25" i="10"/>
  <c r="T25" i="10" s="1"/>
  <c r="O25" i="10"/>
  <c r="AA25" i="10" s="1"/>
  <c r="N25" i="10"/>
  <c r="BU24" i="10"/>
  <c r="BS24" i="10"/>
  <c r="BR24" i="10"/>
  <c r="BO24" i="10"/>
  <c r="BN24" i="10"/>
  <c r="BK24" i="10"/>
  <c r="BJ24" i="10"/>
  <c r="BV24" i="10" s="1"/>
  <c r="BE24" i="10"/>
  <c r="BC24" i="10"/>
  <c r="BB24" i="10"/>
  <c r="AY24" i="10"/>
  <c r="AX24" i="10"/>
  <c r="AU24" i="10"/>
  <c r="AT24" i="10"/>
  <c r="AM24" i="10"/>
  <c r="AL24" i="10"/>
  <c r="AI24" i="10"/>
  <c r="AH24" i="10"/>
  <c r="AE24" i="10"/>
  <c r="AQ24" i="10" s="1"/>
  <c r="AD24" i="10"/>
  <c r="W24" i="10"/>
  <c r="V24" i="10"/>
  <c r="S24" i="10"/>
  <c r="R24" i="10"/>
  <c r="O24" i="10"/>
  <c r="N24" i="10"/>
  <c r="BU23" i="10"/>
  <c r="BS23" i="10"/>
  <c r="BR23" i="10"/>
  <c r="BO23" i="10"/>
  <c r="BN23" i="10"/>
  <c r="BK23" i="10"/>
  <c r="BJ23" i="10"/>
  <c r="BE23" i="10"/>
  <c r="BC23" i="10"/>
  <c r="BB23" i="10"/>
  <c r="AY23" i="10"/>
  <c r="AX23" i="10"/>
  <c r="AU23" i="10"/>
  <c r="BG23" i="10" s="1"/>
  <c r="AT23" i="10"/>
  <c r="AM23" i="10"/>
  <c r="AL23" i="10"/>
  <c r="AI23" i="10"/>
  <c r="AH23" i="10"/>
  <c r="AE23" i="10"/>
  <c r="AD23" i="10"/>
  <c r="W23" i="10"/>
  <c r="V23" i="10"/>
  <c r="S23" i="10"/>
  <c r="R23" i="10"/>
  <c r="O23" i="10"/>
  <c r="AA23" i="10" s="1"/>
  <c r="N23" i="10"/>
  <c r="BU22" i="10"/>
  <c r="BS22" i="10"/>
  <c r="BR22" i="10"/>
  <c r="BO22" i="10"/>
  <c r="BN22" i="10"/>
  <c r="BK22" i="10"/>
  <c r="BJ22" i="10"/>
  <c r="BV22" i="10" s="1"/>
  <c r="BE22" i="10"/>
  <c r="BC22" i="10"/>
  <c r="BB22" i="10"/>
  <c r="AY22" i="10"/>
  <c r="AX22" i="10"/>
  <c r="AU22" i="10"/>
  <c r="AT22" i="10"/>
  <c r="AM22" i="10"/>
  <c r="AL22" i="10"/>
  <c r="AI22" i="10"/>
  <c r="AH22" i="10"/>
  <c r="AE22" i="10"/>
  <c r="AQ22" i="10" s="1"/>
  <c r="AD22" i="10"/>
  <c r="W22" i="10"/>
  <c r="V22" i="10"/>
  <c r="S22" i="10"/>
  <c r="R22" i="10"/>
  <c r="O22" i="10"/>
  <c r="N22" i="10"/>
  <c r="BU21" i="10"/>
  <c r="BS21" i="10"/>
  <c r="BR21" i="10"/>
  <c r="BO21" i="10"/>
  <c r="BN21" i="10"/>
  <c r="BK21" i="10"/>
  <c r="BJ21" i="10"/>
  <c r="BE21" i="10"/>
  <c r="BC21" i="10"/>
  <c r="BB21" i="10"/>
  <c r="AY21" i="10"/>
  <c r="AX21" i="10"/>
  <c r="AU21" i="10"/>
  <c r="BG21" i="10" s="1"/>
  <c r="AT21" i="10"/>
  <c r="AM21" i="10"/>
  <c r="AL21" i="10"/>
  <c r="AI21" i="10"/>
  <c r="AH21" i="10"/>
  <c r="AE21" i="10"/>
  <c r="AD21" i="10"/>
  <c r="W21" i="10"/>
  <c r="V21" i="10"/>
  <c r="S21" i="10"/>
  <c r="R21" i="10"/>
  <c r="O21" i="10"/>
  <c r="AA21" i="10" s="1"/>
  <c r="N21" i="10"/>
  <c r="BU20" i="10"/>
  <c r="BS20" i="10"/>
  <c r="BR20" i="10"/>
  <c r="BO20" i="10"/>
  <c r="BN20" i="10"/>
  <c r="BK20" i="10"/>
  <c r="BJ20" i="10"/>
  <c r="BV20" i="10" s="1"/>
  <c r="BE20" i="10"/>
  <c r="BC20" i="10"/>
  <c r="BB20" i="10"/>
  <c r="AY20" i="10"/>
  <c r="AX20" i="10"/>
  <c r="AU20" i="10"/>
  <c r="AT20" i="10"/>
  <c r="AM20" i="10"/>
  <c r="AL20" i="10"/>
  <c r="AI20" i="10"/>
  <c r="AH20" i="10"/>
  <c r="AE20" i="10"/>
  <c r="AD20" i="10"/>
  <c r="W20" i="10"/>
  <c r="V20" i="10"/>
  <c r="S20" i="10"/>
  <c r="R20" i="10"/>
  <c r="O20" i="10"/>
  <c r="N20" i="10"/>
  <c r="BU19" i="10"/>
  <c r="BS19" i="10"/>
  <c r="BR19" i="10"/>
  <c r="BO19" i="10"/>
  <c r="BN19" i="10"/>
  <c r="BK19" i="10"/>
  <c r="BJ19" i="10"/>
  <c r="BE19" i="10"/>
  <c r="BC19" i="10"/>
  <c r="BB19" i="10"/>
  <c r="AY19" i="10"/>
  <c r="AX19" i="10"/>
  <c r="AZ19" i="10" s="1"/>
  <c r="AU19" i="10"/>
  <c r="BG19" i="10" s="1"/>
  <c r="AT19" i="10"/>
  <c r="AM19" i="10"/>
  <c r="AL19" i="10"/>
  <c r="AI19" i="10"/>
  <c r="AH19" i="10"/>
  <c r="AE19" i="10"/>
  <c r="AD19" i="10"/>
  <c r="W19" i="10"/>
  <c r="V19" i="10"/>
  <c r="S19" i="10"/>
  <c r="R19" i="10"/>
  <c r="T19" i="10" s="1"/>
  <c r="O19" i="10"/>
  <c r="AA19" i="10" s="1"/>
  <c r="N19" i="10"/>
  <c r="BU18" i="10"/>
  <c r="BS18" i="10"/>
  <c r="BR18" i="10"/>
  <c r="BO18" i="10"/>
  <c r="BN18" i="10"/>
  <c r="BK18" i="10"/>
  <c r="BJ18" i="10"/>
  <c r="BV18" i="10" s="1"/>
  <c r="BE18" i="10"/>
  <c r="BC18" i="10"/>
  <c r="BB18" i="10"/>
  <c r="AY18" i="10"/>
  <c r="AX18" i="10"/>
  <c r="AU18" i="10"/>
  <c r="AT18" i="10"/>
  <c r="AM18" i="10"/>
  <c r="AL18" i="10"/>
  <c r="AI18" i="10"/>
  <c r="AH18" i="10"/>
  <c r="AE18" i="10"/>
  <c r="AQ18" i="10" s="1"/>
  <c r="AD18" i="10"/>
  <c r="W18" i="10"/>
  <c r="V18" i="10"/>
  <c r="S18" i="10"/>
  <c r="R18" i="10"/>
  <c r="O18" i="10"/>
  <c r="N18" i="10"/>
  <c r="BU17" i="10"/>
  <c r="BS17" i="10"/>
  <c r="BR17" i="10"/>
  <c r="BO17" i="10"/>
  <c r="BN17" i="10"/>
  <c r="BK17" i="10"/>
  <c r="BJ17" i="10"/>
  <c r="BE17" i="10"/>
  <c r="BC17" i="10"/>
  <c r="BB17" i="10"/>
  <c r="AY17" i="10"/>
  <c r="AX17" i="10"/>
  <c r="AU17" i="10"/>
  <c r="BG17" i="10" s="1"/>
  <c r="AT17" i="10"/>
  <c r="AM17" i="10"/>
  <c r="AL17" i="10"/>
  <c r="AI17" i="10"/>
  <c r="AH17" i="10"/>
  <c r="AE17" i="10"/>
  <c r="AD17" i="10"/>
  <c r="W17" i="10"/>
  <c r="V17" i="10"/>
  <c r="S17" i="10"/>
  <c r="R17" i="10"/>
  <c r="O17" i="10"/>
  <c r="AA17" i="10" s="1"/>
  <c r="N17" i="10"/>
  <c r="BU16" i="10"/>
  <c r="BS16" i="10"/>
  <c r="BR16" i="10"/>
  <c r="BO16" i="10"/>
  <c r="BN16" i="10"/>
  <c r="BK16" i="10"/>
  <c r="BJ16" i="10"/>
  <c r="BV16" i="10" s="1"/>
  <c r="BE16" i="10"/>
  <c r="BC16" i="10"/>
  <c r="BB16" i="10"/>
  <c r="AY16" i="10"/>
  <c r="AX16" i="10"/>
  <c r="AU16" i="10"/>
  <c r="AT16" i="10"/>
  <c r="AM16" i="10"/>
  <c r="AL16" i="10"/>
  <c r="AI16" i="10"/>
  <c r="AH16" i="10"/>
  <c r="AE16" i="10"/>
  <c r="AQ16" i="10" s="1"/>
  <c r="AD16" i="10"/>
  <c r="W16" i="10"/>
  <c r="V16" i="10"/>
  <c r="S16" i="10"/>
  <c r="R16" i="10"/>
  <c r="O16" i="10"/>
  <c r="N16" i="10"/>
  <c r="BU15" i="10"/>
  <c r="BS15" i="10"/>
  <c r="BR15" i="10"/>
  <c r="BO15" i="10"/>
  <c r="BN15" i="10"/>
  <c r="BK15" i="10"/>
  <c r="BJ15" i="10"/>
  <c r="BE15" i="10"/>
  <c r="BC15" i="10"/>
  <c r="BB15" i="10"/>
  <c r="AY15" i="10"/>
  <c r="AX15" i="10"/>
  <c r="AU15" i="10"/>
  <c r="BG15" i="10" s="1"/>
  <c r="AT15" i="10"/>
  <c r="AM15" i="10"/>
  <c r="AL15" i="10"/>
  <c r="AI15" i="10"/>
  <c r="AH15" i="10"/>
  <c r="AE15" i="10"/>
  <c r="AD15" i="10"/>
  <c r="W15" i="10"/>
  <c r="V15" i="10"/>
  <c r="S15" i="10"/>
  <c r="R15" i="10"/>
  <c r="O15" i="10"/>
  <c r="AA15" i="10" s="1"/>
  <c r="N15" i="10"/>
  <c r="BU14" i="10"/>
  <c r="BS14" i="10"/>
  <c r="BR14" i="10"/>
  <c r="BO14" i="10"/>
  <c r="BN14" i="10"/>
  <c r="BK14" i="10"/>
  <c r="BJ14" i="10"/>
  <c r="BV14" i="10" s="1"/>
  <c r="BE14" i="10"/>
  <c r="BC14" i="10"/>
  <c r="BB14" i="10"/>
  <c r="AY14" i="10"/>
  <c r="AX14" i="10"/>
  <c r="AU14" i="10"/>
  <c r="AT14" i="10"/>
  <c r="AM14" i="10"/>
  <c r="AL14" i="10"/>
  <c r="AI14" i="10"/>
  <c r="AH14" i="10"/>
  <c r="AE14" i="10"/>
  <c r="AQ14" i="10" s="1"/>
  <c r="AD14" i="10"/>
  <c r="W14" i="10"/>
  <c r="V14" i="10"/>
  <c r="S14" i="10"/>
  <c r="R14" i="10"/>
  <c r="O14" i="10"/>
  <c r="N14" i="10"/>
  <c r="A14" i="10"/>
  <c r="A15" i="10" s="1"/>
  <c r="A16" i="10" s="1"/>
  <c r="A17" i="10" s="1"/>
  <c r="A18" i="10" s="1"/>
  <c r="A19" i="10" s="1"/>
  <c r="A20" i="10" s="1"/>
  <c r="A21" i="10" s="1"/>
  <c r="A22" i="10" s="1"/>
  <c r="A23" i="10" s="1"/>
  <c r="A24" i="10" s="1"/>
  <c r="A25" i="10" s="1"/>
  <c r="A26" i="10" s="1"/>
  <c r="A27" i="10" s="1"/>
  <c r="A29" i="10" s="1"/>
  <c r="A28" i="10" s="1"/>
  <c r="A31" i="10" s="1"/>
  <c r="A30" i="10" s="1"/>
  <c r="A33" i="10" s="1"/>
  <c r="A32" i="10" s="1"/>
  <c r="A34" i="10" s="1"/>
  <c r="A35" i="10" s="1"/>
  <c r="BU13" i="10"/>
  <c r="BS13" i="10"/>
  <c r="BR13" i="10"/>
  <c r="BO13" i="10"/>
  <c r="BN13" i="10"/>
  <c r="BK13" i="10"/>
  <c r="BJ13" i="10"/>
  <c r="BE13" i="10"/>
  <c r="BC13" i="10"/>
  <c r="BB13" i="10"/>
  <c r="AY13" i="10"/>
  <c r="AX13" i="10"/>
  <c r="AU13" i="10"/>
  <c r="AT13" i="10"/>
  <c r="AM13" i="10"/>
  <c r="AL13" i="10"/>
  <c r="AI13" i="10"/>
  <c r="AH13" i="10"/>
  <c r="AE13" i="10"/>
  <c r="AD13" i="10"/>
  <c r="AP13" i="10" s="1"/>
  <c r="W13" i="10"/>
  <c r="V13" i="10"/>
  <c r="S13" i="10"/>
  <c r="R13" i="10"/>
  <c r="O13" i="10"/>
  <c r="N13" i="10"/>
  <c r="BZ59" i="10" l="1"/>
  <c r="I30" i="10"/>
  <c r="AR60" i="10"/>
  <c r="AR53" i="10"/>
  <c r="Z28" i="10"/>
  <c r="BF28" i="10"/>
  <c r="BW28" i="10"/>
  <c r="BG29" i="10"/>
  <c r="BG31" i="10"/>
  <c r="AR63" i="10"/>
  <c r="AR56" i="10"/>
  <c r="BZ63" i="10"/>
  <c r="AA13" i="10"/>
  <c r="BG13" i="10"/>
  <c r="AP14" i="10"/>
  <c r="Z15" i="10"/>
  <c r="BF15" i="10"/>
  <c r="BW15" i="10"/>
  <c r="AP16" i="10"/>
  <c r="Z17" i="10"/>
  <c r="BF17" i="10"/>
  <c r="BW17" i="10"/>
  <c r="AP18" i="10"/>
  <c r="Z19" i="10"/>
  <c r="BY19" i="10" s="1"/>
  <c r="BF19" i="10"/>
  <c r="BW19" i="10"/>
  <c r="AP20" i="10"/>
  <c r="Z21" i="10"/>
  <c r="BF21" i="10"/>
  <c r="BW21" i="10"/>
  <c r="AP22" i="10"/>
  <c r="Z23" i="10"/>
  <c r="BF23" i="10"/>
  <c r="BW23" i="10"/>
  <c r="AQ25" i="10"/>
  <c r="BV25" i="10"/>
  <c r="AA26" i="10"/>
  <c r="BG26" i="10"/>
  <c r="BP26" i="10"/>
  <c r="I26" i="10"/>
  <c r="AQ27" i="10"/>
  <c r="BV27" i="10"/>
  <c r="AZ31" i="10"/>
  <c r="AR55" i="10"/>
  <c r="AR49" i="10"/>
  <c r="Z26" i="10"/>
  <c r="BF26" i="10"/>
  <c r="BW26" i="10"/>
  <c r="AP27" i="10"/>
  <c r="AQ28" i="10"/>
  <c r="BV28" i="10"/>
  <c r="AA29" i="10"/>
  <c r="BF29" i="10"/>
  <c r="BW29" i="10"/>
  <c r="BG30" i="10"/>
  <c r="AQ31" i="10"/>
  <c r="BV31" i="10"/>
  <c r="Z32" i="10"/>
  <c r="BF32" i="10"/>
  <c r="BW32" i="10"/>
  <c r="I33" i="10"/>
  <c r="Z34" i="10"/>
  <c r="BF34" i="10"/>
  <c r="BW34" i="10"/>
  <c r="AP35" i="10"/>
  <c r="I35" i="10"/>
  <c r="AR61" i="10"/>
  <c r="BH65" i="10"/>
  <c r="AB49" i="10"/>
  <c r="AB47" i="10"/>
  <c r="AB45" i="10"/>
  <c r="CA45" i="10" s="1"/>
  <c r="AB43" i="10"/>
  <c r="CA43" i="10" s="1"/>
  <c r="I34" i="10"/>
  <c r="AQ20" i="10"/>
  <c r="BG33" i="10"/>
  <c r="BG35" i="10"/>
  <c r="AB65" i="10"/>
  <c r="AB63" i="10"/>
  <c r="AB61" i="10"/>
  <c r="CA61" i="10" s="1"/>
  <c r="AB59" i="10"/>
  <c r="CA59" i="10" s="1"/>
  <c r="AB57" i="10"/>
  <c r="CA57" i="10" s="1"/>
  <c r="AB55" i="10"/>
  <c r="AB53" i="10"/>
  <c r="AB51" i="10"/>
  <c r="CA51" i="10" s="1"/>
  <c r="AR43" i="10"/>
  <c r="AB50" i="10"/>
  <c r="AB48" i="10"/>
  <c r="CA48" i="10" s="1"/>
  <c r="AB46" i="10"/>
  <c r="CA46" i="10" s="1"/>
  <c r="AB44" i="10"/>
  <c r="CA44" i="10" s="1"/>
  <c r="AB64" i="10"/>
  <c r="CA64" i="10" s="1"/>
  <c r="AB62" i="10"/>
  <c r="CA62" i="10" s="1"/>
  <c r="AB60" i="10"/>
  <c r="CA60" i="10" s="1"/>
  <c r="AB58" i="10"/>
  <c r="CA58" i="10" s="1"/>
  <c r="AB56" i="10"/>
  <c r="CA56" i="10" s="1"/>
  <c r="AB54" i="10"/>
  <c r="AB52" i="10"/>
  <c r="CA52" i="10" s="1"/>
  <c r="Z33" i="10"/>
  <c r="AQ33" i="10"/>
  <c r="BV33" i="10"/>
  <c r="AA34" i="10"/>
  <c r="BG34" i="10"/>
  <c r="AQ35" i="10"/>
  <c r="BV35" i="10"/>
  <c r="AA14" i="10"/>
  <c r="BG14" i="10"/>
  <c r="AQ15" i="10"/>
  <c r="BV15" i="10"/>
  <c r="AA16" i="10"/>
  <c r="BG16" i="10"/>
  <c r="AQ17" i="10"/>
  <c r="BZ17" i="10" s="1"/>
  <c r="BV17" i="10"/>
  <c r="AA18" i="10"/>
  <c r="BG18" i="10"/>
  <c r="AQ19" i="10"/>
  <c r="BV19" i="10"/>
  <c r="AA20" i="10"/>
  <c r="BZ20" i="10" s="1"/>
  <c r="BG20" i="10"/>
  <c r="AQ21" i="10"/>
  <c r="BV21" i="10"/>
  <c r="AA22" i="10"/>
  <c r="BG22" i="10"/>
  <c r="AQ23" i="10"/>
  <c r="BV23" i="10"/>
  <c r="AQ26" i="10"/>
  <c r="BZ26" i="10" s="1"/>
  <c r="BV26" i="10"/>
  <c r="AA27" i="10"/>
  <c r="BG27" i="10"/>
  <c r="Z29" i="10"/>
  <c r="AQ29" i="10"/>
  <c r="BV29" i="10"/>
  <c r="AA30" i="10"/>
  <c r="BF30" i="10"/>
  <c r="BW30" i="10"/>
  <c r="AP31" i="10"/>
  <c r="AQ32" i="10"/>
  <c r="BV32" i="10"/>
  <c r="AA33" i="10"/>
  <c r="BF33" i="10"/>
  <c r="BW33" i="10"/>
  <c r="AP34" i="10"/>
  <c r="Z35" i="10"/>
  <c r="X19" i="10"/>
  <c r="X25" i="10"/>
  <c r="AJ26" i="10"/>
  <c r="AQ13" i="10"/>
  <c r="BV13" i="10"/>
  <c r="Z14" i="10"/>
  <c r="BF14" i="10"/>
  <c r="BY14" i="10" s="1"/>
  <c r="BW14" i="10"/>
  <c r="AP15" i="10"/>
  <c r="Z16" i="10"/>
  <c r="BF16" i="10"/>
  <c r="BW16" i="10"/>
  <c r="T17" i="10"/>
  <c r="AP17" i="10"/>
  <c r="Z18" i="10"/>
  <c r="BY18" i="10" s="1"/>
  <c r="BF18" i="10"/>
  <c r="BW18" i="10"/>
  <c r="AP19" i="10"/>
  <c r="Z20" i="10"/>
  <c r="BF20" i="10"/>
  <c r="BW20" i="10"/>
  <c r="AP21" i="10"/>
  <c r="Z22" i="10"/>
  <c r="BY22" i="10" s="1"/>
  <c r="BF22" i="10"/>
  <c r="BW22" i="10"/>
  <c r="AP23" i="10"/>
  <c r="Z24" i="10"/>
  <c r="BY24" i="10" s="1"/>
  <c r="BF24" i="10"/>
  <c r="BW24" i="10"/>
  <c r="BG25" i="10"/>
  <c r="AP26" i="10"/>
  <c r="BY26" i="10" s="1"/>
  <c r="Z27" i="10"/>
  <c r="BF27" i="10"/>
  <c r="BW27" i="10"/>
  <c r="AA28" i="10"/>
  <c r="BG28" i="10"/>
  <c r="AP29" i="10"/>
  <c r="Z30" i="10"/>
  <c r="AQ30" i="10"/>
  <c r="BZ30" i="10" s="1"/>
  <c r="BV30" i="10"/>
  <c r="AA31" i="10"/>
  <c r="BF31" i="10"/>
  <c r="BW31" i="10"/>
  <c r="AA32" i="10"/>
  <c r="BG32" i="10"/>
  <c r="AP33" i="10"/>
  <c r="AQ34" i="10"/>
  <c r="BZ34" i="10" s="1"/>
  <c r="BV34" i="10"/>
  <c r="AA35" i="10"/>
  <c r="BF35" i="10"/>
  <c r="BW35" i="10"/>
  <c r="Z13" i="10"/>
  <c r="BF13" i="10"/>
  <c r="BW13" i="10"/>
  <c r="AA24" i="10"/>
  <c r="BG24" i="10"/>
  <c r="AP25" i="10"/>
  <c r="AZ25" i="10"/>
  <c r="AP28" i="10"/>
  <c r="BY28" i="10" s="1"/>
  <c r="T31" i="10"/>
  <c r="AP32" i="10"/>
  <c r="CA80" i="12"/>
  <c r="CA69" i="12"/>
  <c r="CA98" i="12"/>
  <c r="CA13" i="12"/>
  <c r="CA90" i="12"/>
  <c r="CA70" i="12"/>
  <c r="CA31" i="12"/>
  <c r="CA88" i="12"/>
  <c r="CA94" i="12"/>
  <c r="CA29" i="12"/>
  <c r="CA39" i="12"/>
  <c r="CA99" i="12"/>
  <c r="CA65" i="12"/>
  <c r="CA27" i="12"/>
  <c r="CA81" i="12"/>
  <c r="CA63" i="12"/>
  <c r="CA21" i="12"/>
  <c r="CA66" i="12"/>
  <c r="CA23" i="12"/>
  <c r="CA36" i="12"/>
  <c r="CA19" i="12"/>
  <c r="CA74" i="12"/>
  <c r="BY100" i="12"/>
  <c r="CA38" i="12"/>
  <c r="CA67" i="12"/>
  <c r="CA97" i="12"/>
  <c r="CA33" i="12"/>
  <c r="CA25" i="12"/>
  <c r="CA96" i="12"/>
  <c r="CA47" i="12"/>
  <c r="CA83" i="12"/>
  <c r="CA43" i="12"/>
  <c r="CA50" i="12"/>
  <c r="CA37" i="12"/>
  <c r="CA82" i="12"/>
  <c r="CA68" i="12"/>
  <c r="CA60" i="12"/>
  <c r="CA61" i="12"/>
  <c r="CA24" i="12"/>
  <c r="CA30" i="12"/>
  <c r="CA46" i="12"/>
  <c r="CA16" i="12"/>
  <c r="CA49" i="12"/>
  <c r="CA52" i="12"/>
  <c r="CA32" i="12"/>
  <c r="CA42" i="12"/>
  <c r="CA26" i="12"/>
  <c r="CA17" i="12"/>
  <c r="CA34" i="12"/>
  <c r="CA40" i="12"/>
  <c r="CA44" i="12"/>
  <c r="CA51" i="12"/>
  <c r="CA15" i="12"/>
  <c r="BY53" i="12"/>
  <c r="CA41" i="12"/>
  <c r="CA45" i="12"/>
  <c r="CA14" i="12"/>
  <c r="CA18" i="12"/>
  <c r="CA48" i="12"/>
  <c r="CA20" i="12"/>
  <c r="CA28" i="12"/>
  <c r="CA22" i="12"/>
  <c r="T29" i="10"/>
  <c r="AJ20" i="10"/>
  <c r="AN20" i="10"/>
  <c r="I20" i="10"/>
  <c r="AJ34" i="10"/>
  <c r="AN34" i="10"/>
  <c r="I14" i="10"/>
  <c r="I16" i="10"/>
  <c r="I17" i="10"/>
  <c r="I18" i="10"/>
  <c r="I19" i="10"/>
  <c r="I27" i="10"/>
  <c r="AZ29" i="10"/>
  <c r="BP34" i="10"/>
  <c r="BY66" i="10"/>
  <c r="Z25" i="10"/>
  <c r="P25" i="10"/>
  <c r="BP20" i="10"/>
  <c r="AJ32" i="10"/>
  <c r="CA63" i="10"/>
  <c r="CA49" i="10"/>
  <c r="CA47" i="10"/>
  <c r="CA54" i="10"/>
  <c r="CA50" i="10"/>
  <c r="BT20" i="10"/>
  <c r="AJ28" i="10"/>
  <c r="AN28" i="10"/>
  <c r="AN32" i="10"/>
  <c r="AJ30" i="10"/>
  <c r="AN30" i="10"/>
  <c r="BP28" i="10"/>
  <c r="BT28" i="10"/>
  <c r="BP32" i="10"/>
  <c r="I24" i="10"/>
  <c r="BT26" i="10"/>
  <c r="BP30" i="10"/>
  <c r="BT30" i="10"/>
  <c r="T15" i="10"/>
  <c r="X15" i="10"/>
  <c r="AZ15" i="10"/>
  <c r="BD15" i="10"/>
  <c r="AJ16" i="10"/>
  <c r="AN16" i="10"/>
  <c r="BP16" i="10"/>
  <c r="BT16" i="10"/>
  <c r="I22" i="10"/>
  <c r="T23" i="10"/>
  <c r="I23" i="10"/>
  <c r="AZ23" i="10"/>
  <c r="AJ24" i="10"/>
  <c r="AN24" i="10"/>
  <c r="BP24" i="10"/>
  <c r="BT24" i="10"/>
  <c r="AJ27" i="10"/>
  <c r="AJ33" i="10"/>
  <c r="AN33" i="10"/>
  <c r="BP33" i="10"/>
  <c r="AZ34" i="10"/>
  <c r="AJ35" i="10"/>
  <c r="BP35" i="10"/>
  <c r="BT35" i="10"/>
  <c r="I15" i="10"/>
  <c r="BT32" i="10"/>
  <c r="T33" i="10"/>
  <c r="BT34" i="10"/>
  <c r="AJ14" i="10"/>
  <c r="AN14" i="10"/>
  <c r="BP14" i="10"/>
  <c r="BT14" i="10"/>
  <c r="X17" i="10"/>
  <c r="AZ17" i="10"/>
  <c r="BD17" i="10"/>
  <c r="AJ18" i="10"/>
  <c r="AN18" i="10"/>
  <c r="BP18" i="10"/>
  <c r="BT18" i="10"/>
  <c r="T21" i="10"/>
  <c r="I21" i="10"/>
  <c r="AZ21" i="10"/>
  <c r="AJ22" i="10"/>
  <c r="AN22" i="10"/>
  <c r="BP22" i="10"/>
  <c r="BT22" i="10"/>
  <c r="AN27" i="10"/>
  <c r="BP27" i="10"/>
  <c r="AJ29" i="10"/>
  <c r="AN29" i="10"/>
  <c r="AJ31" i="10"/>
  <c r="BT33" i="10"/>
  <c r="T27" i="10"/>
  <c r="X33" i="10"/>
  <c r="AZ33" i="10"/>
  <c r="T35" i="10"/>
  <c r="AZ35" i="10"/>
  <c r="T13" i="10"/>
  <c r="X13" i="10"/>
  <c r="I13" i="10"/>
  <c r="AZ13" i="10"/>
  <c r="BD13" i="10"/>
  <c r="AJ15" i="10"/>
  <c r="BP15" i="10"/>
  <c r="AJ17" i="10"/>
  <c r="BP17" i="10"/>
  <c r="AJ19" i="10"/>
  <c r="AN19" i="10"/>
  <c r="BP19" i="10"/>
  <c r="BT19" i="10"/>
  <c r="AJ21" i="10"/>
  <c r="AN21" i="10"/>
  <c r="BP21" i="10"/>
  <c r="BT21" i="10"/>
  <c r="AJ23" i="10"/>
  <c r="AN23" i="10"/>
  <c r="BP23" i="10"/>
  <c r="BT23" i="10"/>
  <c r="AJ25" i="10"/>
  <c r="AN25" i="10"/>
  <c r="BP25" i="10"/>
  <c r="BT27" i="10"/>
  <c r="T28" i="10"/>
  <c r="AZ28" i="10"/>
  <c r="BP29" i="10"/>
  <c r="BT29" i="10"/>
  <c r="T30" i="10"/>
  <c r="AN31" i="10"/>
  <c r="BP31" i="10"/>
  <c r="BT31" i="10"/>
  <c r="T34" i="10"/>
  <c r="AJ13" i="10"/>
  <c r="AN13" i="10"/>
  <c r="BP13" i="10"/>
  <c r="BT13" i="10"/>
  <c r="BD19" i="10"/>
  <c r="X21" i="10"/>
  <c r="BD21" i="10"/>
  <c r="X23" i="10"/>
  <c r="BD23" i="10"/>
  <c r="X27" i="10"/>
  <c r="AZ27" i="10"/>
  <c r="BD27" i="10"/>
  <c r="X29" i="10"/>
  <c r="BD29" i="10"/>
  <c r="BD31" i="10"/>
  <c r="BD33" i="10"/>
  <c r="X35" i="10"/>
  <c r="BD35" i="10"/>
  <c r="T14" i="10"/>
  <c r="X14" i="10"/>
  <c r="AZ14" i="10"/>
  <c r="BD14" i="10"/>
  <c r="AN15" i="10"/>
  <c r="BT15" i="10"/>
  <c r="T16" i="10"/>
  <c r="X16" i="10"/>
  <c r="AZ16" i="10"/>
  <c r="BD16" i="10"/>
  <c r="AN17" i="10"/>
  <c r="BT17" i="10"/>
  <c r="T18" i="10"/>
  <c r="X18" i="10"/>
  <c r="AZ18" i="10"/>
  <c r="BD18" i="10"/>
  <c r="T20" i="10"/>
  <c r="X20" i="10"/>
  <c r="AZ20" i="10"/>
  <c r="BD20" i="10"/>
  <c r="T22" i="10"/>
  <c r="X22" i="10"/>
  <c r="AZ22" i="10"/>
  <c r="BD22" i="10"/>
  <c r="T24" i="10"/>
  <c r="X24" i="10"/>
  <c r="AZ24" i="10"/>
  <c r="BD24" i="10"/>
  <c r="BT25" i="10"/>
  <c r="T26" i="10"/>
  <c r="X26" i="10"/>
  <c r="AZ26" i="10"/>
  <c r="BD26" i="10"/>
  <c r="X28" i="10"/>
  <c r="BD28" i="10"/>
  <c r="X30" i="10"/>
  <c r="AZ30" i="10"/>
  <c r="BD30" i="10"/>
  <c r="T32" i="10"/>
  <c r="X32" i="10"/>
  <c r="AZ32" i="10"/>
  <c r="BD32" i="10"/>
  <c r="X34" i="10"/>
  <c r="BD34" i="10"/>
  <c r="AN35" i="10"/>
  <c r="BY13" i="10"/>
  <c r="BZ16" i="10"/>
  <c r="BY17" i="10"/>
  <c r="BY23" i="10"/>
  <c r="BZ15" i="10"/>
  <c r="BY16" i="10"/>
  <c r="BZ19" i="10"/>
  <c r="BZ21" i="10"/>
  <c r="BZ23" i="10"/>
  <c r="AF13" i="10"/>
  <c r="BL13" i="10"/>
  <c r="P14" i="10"/>
  <c r="AV14" i="10"/>
  <c r="AF15" i="10"/>
  <c r="BL15" i="10"/>
  <c r="P16" i="10"/>
  <c r="AV16" i="10"/>
  <c r="AF17" i="10"/>
  <c r="BL17" i="10"/>
  <c r="P18" i="10"/>
  <c r="AV18" i="10"/>
  <c r="AF19" i="10"/>
  <c r="BL19" i="10"/>
  <c r="P20" i="10"/>
  <c r="AV20" i="10"/>
  <c r="AF21" i="10"/>
  <c r="BL21" i="10"/>
  <c r="P22" i="10"/>
  <c r="AV22" i="10"/>
  <c r="AF23" i="10"/>
  <c r="BL23" i="10"/>
  <c r="P24" i="10"/>
  <c r="BY27" i="10"/>
  <c r="P13" i="10"/>
  <c r="AV13" i="10"/>
  <c r="AF14" i="10"/>
  <c r="BL14" i="10"/>
  <c r="P15" i="10"/>
  <c r="AV15" i="10"/>
  <c r="AF16" i="10"/>
  <c r="BL16" i="10"/>
  <c r="P17" i="10"/>
  <c r="AV17" i="10"/>
  <c r="AF18" i="10"/>
  <c r="BL18" i="10"/>
  <c r="P19" i="10"/>
  <c r="AV19" i="10"/>
  <c r="AF20" i="10"/>
  <c r="BL20" i="10"/>
  <c r="P21" i="10"/>
  <c r="AV21" i="10"/>
  <c r="AF22" i="10"/>
  <c r="BL22" i="10"/>
  <c r="P23" i="10"/>
  <c r="AV23" i="10"/>
  <c r="AP24" i="10"/>
  <c r="AF24" i="10"/>
  <c r="BZ25" i="10"/>
  <c r="BZ27" i="10"/>
  <c r="BL24" i="10"/>
  <c r="AV25" i="10"/>
  <c r="BH25" i="10" s="1"/>
  <c r="AF26" i="10"/>
  <c r="BL26" i="10"/>
  <c r="P27" i="10"/>
  <c r="AV27" i="10"/>
  <c r="AF28" i="10"/>
  <c r="AR28" i="10" s="1"/>
  <c r="BL28" i="10"/>
  <c r="P29" i="10"/>
  <c r="AV29" i="10"/>
  <c r="BY33" i="10"/>
  <c r="BY35" i="10"/>
  <c r="AV24" i="10"/>
  <c r="AF25" i="10"/>
  <c r="BL25" i="10"/>
  <c r="P26" i="10"/>
  <c r="AV26" i="10"/>
  <c r="AF27" i="10"/>
  <c r="BL27" i="10"/>
  <c r="P28" i="10"/>
  <c r="AV28" i="10"/>
  <c r="AF29" i="10"/>
  <c r="BL29" i="10"/>
  <c r="BY32" i="10"/>
  <c r="BZ33" i="10"/>
  <c r="P30" i="10"/>
  <c r="AV30" i="10"/>
  <c r="AF31" i="10"/>
  <c r="BL31" i="10"/>
  <c r="P32" i="10"/>
  <c r="AV32" i="10"/>
  <c r="AF33" i="10"/>
  <c r="BL33" i="10"/>
  <c r="P34" i="10"/>
  <c r="AV34" i="10"/>
  <c r="AF35" i="10"/>
  <c r="BL35" i="10"/>
  <c r="AF30" i="10"/>
  <c r="BL30" i="10"/>
  <c r="P31" i="10"/>
  <c r="AV31" i="10"/>
  <c r="AF32" i="10"/>
  <c r="BL32" i="10"/>
  <c r="P33" i="10"/>
  <c r="AV33" i="10"/>
  <c r="AF34" i="10"/>
  <c r="BL34" i="10"/>
  <c r="P35" i="10"/>
  <c r="AB35" i="10" s="1"/>
  <c r="AV35" i="10"/>
  <c r="BX30" i="10" l="1"/>
  <c r="BY31" i="10"/>
  <c r="BY21" i="10"/>
  <c r="BY15" i="10"/>
  <c r="CA53" i="10"/>
  <c r="BX34" i="10"/>
  <c r="BX32" i="10"/>
  <c r="AR26" i="10"/>
  <c r="BH23" i="10"/>
  <c r="BH19" i="10"/>
  <c r="CA55" i="10"/>
  <c r="BZ29" i="10"/>
  <c r="BX33" i="10"/>
  <c r="AB19" i="10"/>
  <c r="AB25" i="10"/>
  <c r="CA65" i="10"/>
  <c r="BX27" i="10"/>
  <c r="BH21" i="10"/>
  <c r="BZ32" i="10"/>
  <c r="BH34" i="10"/>
  <c r="CA34" i="10" s="1"/>
  <c r="BH32" i="10"/>
  <c r="BH30" i="10"/>
  <c r="BX29" i="10"/>
  <c r="BX25" i="10"/>
  <c r="BY25" i="10"/>
  <c r="BZ35" i="10"/>
  <c r="BZ31" i="10"/>
  <c r="BY29" i="10"/>
  <c r="BZ22" i="10"/>
  <c r="BZ18" i="10"/>
  <c r="AB27" i="10"/>
  <c r="BH35" i="10"/>
  <c r="CA35" i="10" s="1"/>
  <c r="BH17" i="10"/>
  <c r="BH15" i="10"/>
  <c r="BH13" i="10"/>
  <c r="AB24" i="10"/>
  <c r="AB22" i="10"/>
  <c r="AB20" i="10"/>
  <c r="AB18" i="10"/>
  <c r="AB16" i="10"/>
  <c r="AB14" i="10"/>
  <c r="BZ24" i="10"/>
  <c r="BY34" i="10"/>
  <c r="BY30" i="10"/>
  <c r="BZ28" i="10"/>
  <c r="BY20" i="10"/>
  <c r="BZ14" i="10"/>
  <c r="BZ13" i="10"/>
  <c r="BH31" i="10"/>
  <c r="BX31" i="10"/>
  <c r="BH26" i="10"/>
  <c r="BX22" i="10"/>
  <c r="AR24" i="10"/>
  <c r="AB31" i="10"/>
  <c r="AR35" i="10"/>
  <c r="BX26" i="10"/>
  <c r="AR20" i="10"/>
  <c r="BH33" i="10"/>
  <c r="BX35" i="10"/>
  <c r="BH28" i="10"/>
  <c r="BH24" i="10"/>
  <c r="AB29" i="10"/>
  <c r="BX20" i="10"/>
  <c r="BX18" i="10"/>
  <c r="BX16" i="10"/>
  <c r="BX14" i="10"/>
  <c r="AR23" i="10"/>
  <c r="AR21" i="10"/>
  <c r="AR19" i="10"/>
  <c r="AR17" i="10"/>
  <c r="AR15" i="10"/>
  <c r="AR13" i="10"/>
  <c r="CA100" i="12"/>
  <c r="CA53" i="12"/>
  <c r="AR34" i="10"/>
  <c r="AB33" i="10"/>
  <c r="AR32" i="10"/>
  <c r="AR30" i="10"/>
  <c r="AB34" i="10"/>
  <c r="AR33" i="10"/>
  <c r="AB32" i="10"/>
  <c r="AR31" i="10"/>
  <c r="AB30" i="10"/>
  <c r="AR29" i="10"/>
  <c r="AB28" i="10"/>
  <c r="AR27" i="10"/>
  <c r="AB26" i="10"/>
  <c r="AR25" i="10"/>
  <c r="CA25" i="10" s="1"/>
  <c r="BH29" i="10"/>
  <c r="BX28" i="10"/>
  <c r="BH27" i="10"/>
  <c r="BX24" i="10"/>
  <c r="AB23" i="10"/>
  <c r="AR22" i="10"/>
  <c r="AB21" i="10"/>
  <c r="AR18" i="10"/>
  <c r="AB17" i="10"/>
  <c r="AR16" i="10"/>
  <c r="AB15" i="10"/>
  <c r="AR14" i="10"/>
  <c r="AB13" i="10"/>
  <c r="BX23" i="10"/>
  <c r="BH22" i="10"/>
  <c r="BX21" i="10"/>
  <c r="CA21" i="10" s="1"/>
  <c r="BH20" i="10"/>
  <c r="BX19" i="10"/>
  <c r="BH18" i="10"/>
  <c r="BX17" i="10"/>
  <c r="BH16" i="10"/>
  <c r="BX15" i="10"/>
  <c r="BH14" i="10"/>
  <c r="BX13" i="10"/>
  <c r="CA20" i="10"/>
  <c r="CA66" i="10" l="1"/>
  <c r="BY36" i="10"/>
  <c r="CA18" i="10"/>
  <c r="CA26" i="10"/>
  <c r="CA13" i="10"/>
  <c r="CA32" i="10"/>
  <c r="CA15" i="10"/>
  <c r="CA19" i="10"/>
  <c r="CA23" i="10"/>
  <c r="CA16" i="10"/>
  <c r="CA22" i="10"/>
  <c r="CA28" i="10"/>
  <c r="CA27" i="10"/>
  <c r="CA31" i="10"/>
  <c r="CA30" i="10"/>
  <c r="CA14" i="10"/>
  <c r="CA17" i="10"/>
  <c r="CA24" i="10"/>
  <c r="CA29" i="10"/>
  <c r="CA33" i="10"/>
  <c r="CA36" i="10" l="1"/>
</calcChain>
</file>

<file path=xl/sharedStrings.xml><?xml version="1.0" encoding="utf-8"?>
<sst xmlns="http://schemas.openxmlformats.org/spreadsheetml/2006/main" count="702" uniqueCount="127">
  <si>
    <t>№ п/п</t>
  </si>
  <si>
    <t>Кол дн</t>
  </si>
  <si>
    <t>Сумма, руб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</si>
  <si>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</si>
  <si>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</si>
  <si>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</si>
  <si>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</si>
  <si>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</si>
  <si>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</si>
  <si>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</si>
  <si>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</si>
  <si>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</si>
  <si>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</si>
  <si>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</si>
  <si>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</si>
  <si>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III квартал</t>
  </si>
  <si>
    <t>Тип сделки</t>
  </si>
  <si>
    <t>2015 г.</t>
  </si>
  <si>
    <t>Наименование предприятия:</t>
  </si>
  <si>
    <t>Наименование производственного объекта (м/р)</t>
  </si>
  <si>
    <t>ОАО "СН-МНГ"</t>
  </si>
  <si>
    <t>Номенклатура техники</t>
  </si>
  <si>
    <t>Особые условия:</t>
  </si>
  <si>
    <t>1.</t>
  </si>
  <si>
    <t>Ограничения по возрасту</t>
  </si>
  <si>
    <t>2.</t>
  </si>
  <si>
    <t>3.</t>
  </si>
  <si>
    <t>4.</t>
  </si>
  <si>
    <t>5.</t>
  </si>
  <si>
    <t>6.</t>
  </si>
  <si>
    <t>Автотранспорт должен быть оборудован ремнями безопасности  и  бортовой спутниковой системой мониторинга, 100%</t>
  </si>
  <si>
    <t>I квартал</t>
  </si>
  <si>
    <t>II квартал</t>
  </si>
  <si>
    <t>IV квартал</t>
  </si>
  <si>
    <t>Кол маш-час</t>
  </si>
  <si>
    <t>Пробег, км</t>
  </si>
  <si>
    <t>Кол ед</t>
  </si>
  <si>
    <t>Кол смен</t>
  </si>
  <si>
    <t>Кол раб дн в нед на 1 ед</t>
  </si>
  <si>
    <t>Режим раб (час)</t>
  </si>
  <si>
    <t>Кол раб дн в год на 1 ед</t>
  </si>
  <si>
    <t>Смен пробег, км</t>
  </si>
  <si>
    <t>Тариф за 1 маш-час, руб.</t>
  </si>
  <si>
    <t>- 11 лет для техники по типам сделок:912</t>
  </si>
  <si>
    <t>Оказание услуг на собственной и/или арендованной без экипажа.технике - 100% (Субподряд не допускается)</t>
  </si>
  <si>
    <t>Организация межсменного отдыха водителей, организация предрейсового, послерейсового мед.освидетельствования.</t>
  </si>
  <si>
    <t>НГП-1 Аганское м/р</t>
  </si>
  <si>
    <t xml:space="preserve">ППУ 1600/100  (зима) </t>
  </si>
  <si>
    <t>ППУ 1600/100  (зима)</t>
  </si>
  <si>
    <t>ППУ 1600/100  (лето)</t>
  </si>
  <si>
    <t>Агрегат для исследования скважин на ПШ, (тип АИС-1)</t>
  </si>
  <si>
    <t>Бортовой на ПШ с КМУ (складной) г/п 8-10тн</t>
  </si>
  <si>
    <t>Экскаватор-планировщик на ПШ по типу УДС-114</t>
  </si>
  <si>
    <t>Автокран на ПШ гп. 25тн.</t>
  </si>
  <si>
    <t xml:space="preserve">Автокран на ПШ гп. 25тн. </t>
  </si>
  <si>
    <t>Седельный тягач с тралом на ПШ не менее гп 26тн. (длина трала не менее 9м, Ширина не менее 3 м, с разрешением на перевозку КГГ (бульдозер, экскаватор))</t>
  </si>
  <si>
    <t>Бульдозер гусеничный среднего класса (тип ДЗ-171)</t>
  </si>
  <si>
    <t>Бульдозер колесный К-703 БКУ или Фронтальный погрузчик,типа АМКАДОР, (сменное навесное оборуд.-ковш не менее V=2,5 м3, отвал) *лето*</t>
  </si>
  <si>
    <t>Бульдозер колесный К-703 БКУ или Фронтальный погрузчик,типа АМКАДОР, (сменное навесное оборуд.-ковш не менее V=2,5 м3, отвал) *зима*</t>
  </si>
  <si>
    <t>НГП-1 Ю.Аганское м/р</t>
  </si>
  <si>
    <t>Фронтальный погрузчик,типа АМКАДОР, (сменное навесное оборуд.-ковш не менее V=2,5 м3, отвал) *лето*</t>
  </si>
  <si>
    <t>Фронтальный погрузчик,типа АМКАДОР, (сменное навесное оборуд.-ковш не менее V=2,5 м3, отвал) *зима*</t>
  </si>
  <si>
    <t>ППН-2 Аганское м/р</t>
  </si>
  <si>
    <t>НГП-2 Мегионское м/р</t>
  </si>
  <si>
    <t>За 1 км, руб.</t>
  </si>
  <si>
    <t>Бульдозер гусеничный среднего класса</t>
  </si>
  <si>
    <t>- 11 лет для техники по типам сделок:906,908,912</t>
  </si>
  <si>
    <t>- 12 лет для техники по типам сделок:909,911</t>
  </si>
  <si>
    <t>2016 г.</t>
  </si>
  <si>
    <t>Обеспечение техники ГСМ, в объеме обеспечивающем оказание услуг по лоту с учетом сменного пробега.</t>
  </si>
  <si>
    <t>НГП-1 Аганское м/р (промывочное звено)</t>
  </si>
  <si>
    <t>Насосный агрегат на ПШ плунжерный 160/40</t>
  </si>
  <si>
    <t>АЦН (ОГ) на ПШ объем 20-23м3 (тех.вода/нефть)</t>
  </si>
  <si>
    <t>НГП-1 Аганское м/р (звено АДПМ)</t>
  </si>
  <si>
    <t xml:space="preserve">АДПМ-12/150 </t>
  </si>
  <si>
    <t>АЦН (ОГ) на ПШ объем 20-23м3 (нефть)</t>
  </si>
  <si>
    <t>Автомобиль на ПШ для сбора конденсата нефти объем не менее 10м3</t>
  </si>
  <si>
    <t>НГП-2 Мегионское м/р (промывочное звено)</t>
  </si>
  <si>
    <t>Насосный агрегат на ПШ плунжерный/поршневой 160/40</t>
  </si>
  <si>
    <t>НГП-1 Ватинское м/р (звено АДПМ)</t>
  </si>
  <si>
    <t>АДПМ-12/150 на ПШ</t>
  </si>
  <si>
    <t>п/з</t>
  </si>
  <si>
    <t>АЦН (ОГ) на ПШ объем 20м3 (тех. вода/нефть)</t>
  </si>
  <si>
    <t>НГП-1 Ватинское м/р (промывочное звено)</t>
  </si>
  <si>
    <t>НГП-1 Ватинское м/р</t>
  </si>
  <si>
    <t>Насосный агрегат на ПШ 125/50 (кислотник, для прокачки конденсата)</t>
  </si>
  <si>
    <t>АЦН (ОГ) на ПШ объем 10-12м3 (тех. вода/нефть)</t>
  </si>
  <si>
    <t>НГП-1 Ватинское м/р Восток (промывочное звено. На период заложения работает по району ДНС-2 С-Орехи)</t>
  </si>
  <si>
    <t>АЦН (ОГ) на ПШ объем  20м3 (тех. вода/нефть)</t>
  </si>
  <si>
    <t>НГП-1 Ватинское м/р Запад (промывочное звено, заложение на период отсутствия транспортного сообщения, с водителем)</t>
  </si>
  <si>
    <t>НГП-1 Ватинское м/р Запад (промывочное звено, заложение на период отсутствия транспортного сообщения, без водителя)</t>
  </si>
  <si>
    <t>НГП-1 Ватинское м/р КП 222 (промывочное звено, заложение на период отсутствия транспортного сообщения, с водителем)</t>
  </si>
  <si>
    <t>АЦН (ОГ) на ПШ объем 10-12м3  (тех. вода/нефть)</t>
  </si>
  <si>
    <t>НГП-1 Ватинское м/р КП 222 (промывочное звено, заложение на период отсутствия транспортного сообщения, без водителя)</t>
  </si>
  <si>
    <t>НГП-2 Ватинское м/р</t>
  </si>
  <si>
    <t>НГП-3 С.Покурское м/р (промывочное звено)</t>
  </si>
  <si>
    <t>АЦН (ОГ) на ПШ объем не менее 30м3 (тех. вода/нефть)</t>
  </si>
  <si>
    <t>НГП-3 С.Покурское м/р</t>
  </si>
  <si>
    <t>Насосный агрегат на ПШ 160/40 (грязевый)</t>
  </si>
  <si>
    <t>НГП-3 Луговое м/р (промывочное звено, заложение на период отсутствия транспортного сообщения, с водителем)</t>
  </si>
  <si>
    <t>НГП-3 Луговое м/р (промывочное звено, заложение на период отсутствия транспортного сообщения, без водителя)</t>
  </si>
  <si>
    <t>Газовый цех (завоз метанола на м/р., по а/д Федерального, территориального, ведомственного значения)</t>
  </si>
  <si>
    <t>Агрегат кислотный на ПШ 125х32 с разрешением для перевозки и перекачки метанола</t>
  </si>
  <si>
    <t>УМТС База п.Высокий</t>
  </si>
  <si>
    <t>Машина вакуумная (ассенизаторная) объемом не менее 10м3</t>
  </si>
  <si>
    <t xml:space="preserve">Агрегат кислотный на ПШ 125х32 </t>
  </si>
  <si>
    <t xml:space="preserve">АЦН (ОГ) на ПШ объем  20м3 (тех. вода/нефть) </t>
  </si>
  <si>
    <t>- 12 лет для техники по типам сделок:904,905</t>
  </si>
  <si>
    <t>Наличие разрешений на перевозку опасных грузов по а/д Федерального, территориального, ведомственного значения</t>
  </si>
  <si>
    <t>Примечание:</t>
  </si>
  <si>
    <t>ПШ - полноприводное шасси.</t>
  </si>
  <si>
    <t>АЦН (ОГ) на ПШ объем  20м3 (тех. вода/нефть) 20-23м3</t>
  </si>
  <si>
    <t>Форма 8</t>
  </si>
  <si>
    <t>Сектор:</t>
  </si>
  <si>
    <t>9 "Транспорт"</t>
  </si>
  <si>
    <t>Тип сделки:</t>
  </si>
  <si>
    <t>Наименование лота:</t>
  </si>
  <si>
    <t>Тип лота:</t>
  </si>
  <si>
    <t>Неделимый</t>
  </si>
  <si>
    <t>904 «Операции по промывке скважин», 905 «Депарафинизация», 912 «Специализированная и техника общего пользования»</t>
  </si>
  <si>
    <t>Лот №1 "Оказание транспортных услуг"</t>
  </si>
  <si>
    <t>Объем транспортных услуг на 2015 г.</t>
  </si>
  <si>
    <t>Объем транспортных услуг на 2016 г.</t>
  </si>
  <si>
    <t>Руководитель предприятия__________________________________Ф.И.О.</t>
  </si>
  <si>
    <t>Форма 9</t>
  </si>
  <si>
    <t>Лот №2 "Оказание транспортных услуг"</t>
  </si>
  <si>
    <t>906 «Грузоподъемная техника (с/без ПРР)», 908 «Грузоперевозящая техника», 909 «Тракторная, землеройная техника», 911 «ППУ (ПаропередвижныеУстановки)», 912 «Специализированная и техника общего пользования»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</si>
</sst>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(* #,##0_);_(* \(#,##0\);_(* \-??_);_(@_)"/>
  </numFmts>
  <fonts count="15" x14ac:knownFonts="1">
    <font>
      <sz val="10"/>
      <name val="Arial"/>
      <family val="2"/>
    </font>
    <font>
      <b/>
      <sz val="9"/>
      <name val="Arial"/>
      <family val="2"/>
      <charset val="204"/>
    </font>
    <font>
      <sz val="10"/>
      <name val="Times New Roman Cyr"/>
      <family val="1"/>
      <charset val="204"/>
    </font>
    <font>
      <sz val="9"/>
      <name val="Arial"/>
      <family val="2"/>
      <charset val="204"/>
    </font>
    <font>
      <sz val="10"/>
      <name val="Arial Cyr"/>
      <charset val="204"/>
    </font>
    <font>
      <b/>
      <i/>
      <sz val="9"/>
      <name val="Arial"/>
      <family val="2"/>
      <charset val="204"/>
    </font>
    <font>
      <i/>
      <sz val="9"/>
      <name val="Arial"/>
      <family val="2"/>
      <charset val="204"/>
    </font>
    <font>
      <b/>
      <i/>
      <sz val="8"/>
      <name val="Arial"/>
      <family val="2"/>
      <charset val="204"/>
    </font>
    <font>
      <sz val="9"/>
      <color rgb="FFFF0000"/>
      <name val="Arial"/>
      <family val="2"/>
      <charset val="204"/>
    </font>
    <font>
      <b/>
      <u/>
      <sz val="9"/>
      <color indexed="9"/>
      <name val="Arial"/>
      <family val="2"/>
      <charset val="204"/>
    </font>
    <font>
      <b/>
      <i/>
      <u/>
      <sz val="9"/>
      <color indexed="9"/>
      <name val="Arial"/>
      <family val="2"/>
      <charset val="204"/>
    </font>
    <font>
      <sz val="9"/>
      <color indexed="8"/>
      <name val="Arial"/>
      <family val="2"/>
      <charset val="204"/>
    </font>
    <font>
      <b/>
      <sz val="8"/>
      <name val="Arial"/>
      <family val="2"/>
      <charset val="204"/>
    </font>
    <font>
      <i/>
      <sz val="8"/>
      <name val="Arial"/>
      <family val="2"/>
      <charset val="204"/>
    </font>
    <font>
      <b/>
      <u/>
      <sz val="9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9"/>
      </left>
      <right/>
      <top style="thin">
        <color indexed="9"/>
      </top>
      <bottom style="thin">
        <color indexed="9"/>
      </bottom>
      <diagonal/>
    </border>
    <border>
      <left/>
      <right/>
      <top style="thin">
        <color indexed="9"/>
      </top>
      <bottom style="thin">
        <color indexed="9"/>
      </bottom>
      <diagonal/>
    </border>
    <border>
      <left style="thin">
        <color indexed="9"/>
      </left>
      <right/>
      <top style="thin">
        <color indexed="9"/>
      </top>
      <bottom/>
      <diagonal/>
    </border>
    <border>
      <left/>
      <right style="thin">
        <color indexed="9"/>
      </right>
      <top/>
      <bottom style="thin">
        <color indexed="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4" fillId="0" borderId="0"/>
    <xf numFmtId="0" fontId="4" fillId="0" borderId="0"/>
    <xf numFmtId="4" fontId="2" fillId="0" borderId="0">
      <alignment vertical="center"/>
    </xf>
    <xf numFmtId="4" fontId="2" fillId="0" borderId="0">
      <alignment vertical="center"/>
    </xf>
  </cellStyleXfs>
  <cellXfs count="140">
    <xf numFmtId="0" fontId="0" fillId="0" borderId="0" xfId="0" applyFont="1"/>
    <xf numFmtId="0" fontId="3" fillId="0" borderId="0" xfId="3" applyNumberFormat="1" applyFont="1" applyFill="1" applyAlignment="1"/>
    <xf numFmtId="3" fontId="3" fillId="0" borderId="0" xfId="3" applyNumberFormat="1" applyFont="1" applyFill="1" applyAlignment="1">
      <alignment horizontal="center"/>
    </xf>
    <xf numFmtId="1" fontId="3" fillId="0" borderId="0" xfId="3" applyNumberFormat="1" applyFont="1" applyFill="1" applyAlignment="1">
      <alignment horizontal="center"/>
    </xf>
    <xf numFmtId="0" fontId="3" fillId="0" borderId="1" xfId="3" applyNumberFormat="1" applyFont="1" applyFill="1" applyBorder="1" applyAlignment="1">
      <alignment horizontal="center" vertical="center"/>
    </xf>
    <xf numFmtId="3" fontId="3" fillId="0" borderId="1" xfId="3" applyNumberFormat="1" applyFont="1" applyFill="1" applyBorder="1" applyAlignment="1">
      <alignment horizontal="center" vertical="center"/>
    </xf>
    <xf numFmtId="3" fontId="3" fillId="0" borderId="1" xfId="3" applyNumberFormat="1" applyFont="1" applyFill="1" applyBorder="1" applyAlignment="1">
      <alignment horizontal="right" vertical="center"/>
    </xf>
    <xf numFmtId="4" fontId="3" fillId="0" borderId="1" xfId="3" applyNumberFormat="1" applyFont="1" applyFill="1" applyBorder="1" applyAlignment="1">
      <alignment horizontal="right" vertical="center"/>
    </xf>
    <xf numFmtId="0" fontId="6" fillId="0" borderId="0" xfId="3" applyNumberFormat="1" applyFont="1" applyFill="1" applyAlignment="1"/>
    <xf numFmtId="1" fontId="3" fillId="0" borderId="1" xfId="3" applyNumberFormat="1" applyFont="1" applyFill="1" applyBorder="1" applyAlignment="1">
      <alignment horizontal="right" vertical="center"/>
    </xf>
    <xf numFmtId="0" fontId="1" fillId="0" borderId="0" xfId="3" applyNumberFormat="1" applyFont="1" applyFill="1" applyBorder="1" applyAlignment="1">
      <alignment horizontal="center"/>
    </xf>
    <xf numFmtId="0" fontId="1" fillId="0" borderId="0" xfId="3" applyNumberFormat="1" applyFont="1" applyFill="1" applyBorder="1" applyAlignment="1"/>
    <xf numFmtId="4" fontId="1" fillId="0" borderId="0" xfId="3" applyNumberFormat="1" applyFont="1" applyFill="1" applyBorder="1" applyAlignment="1">
      <alignment horizontal="right"/>
    </xf>
    <xf numFmtId="3" fontId="1" fillId="0" borderId="0" xfId="3" applyNumberFormat="1" applyFont="1" applyFill="1" applyBorder="1" applyAlignment="1">
      <alignment horizontal="center"/>
    </xf>
    <xf numFmtId="3" fontId="1" fillId="0" borderId="0" xfId="3" applyNumberFormat="1" applyFont="1" applyFill="1" applyBorder="1" applyAlignment="1">
      <alignment horizontal="right"/>
    </xf>
    <xf numFmtId="1" fontId="1" fillId="0" borderId="0" xfId="3" applyNumberFormat="1" applyFont="1" applyFill="1" applyBorder="1" applyAlignment="1">
      <alignment horizontal="center"/>
    </xf>
    <xf numFmtId="4" fontId="1" fillId="0" borderId="0" xfId="3" applyNumberFormat="1" applyFont="1" applyFill="1" applyBorder="1" applyAlignment="1">
      <alignment horizontal="center"/>
    </xf>
    <xf numFmtId="4" fontId="3" fillId="0" borderId="1" xfId="3" applyFont="1" applyFill="1" applyBorder="1">
      <alignment vertical="center"/>
    </xf>
    <xf numFmtId="0" fontId="3" fillId="0" borderId="1" xfId="0" applyNumberFormat="1" applyFont="1" applyFill="1" applyBorder="1" applyAlignment="1">
      <alignment horizontal="left"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3" fillId="0" borderId="1" xfId="2" applyNumberFormat="1" applyFont="1" applyFill="1" applyBorder="1" applyAlignment="1">
      <alignment horizontal="center" vertical="center"/>
    </xf>
    <xf numFmtId="4" fontId="3" fillId="0" borderId="1" xfId="1" applyNumberFormat="1" applyFont="1" applyFill="1" applyBorder="1" applyAlignment="1">
      <alignment horizontal="right" vertical="center"/>
    </xf>
    <xf numFmtId="4" fontId="3" fillId="0" borderId="0" xfId="3" applyFont="1" applyFill="1" applyAlignment="1">
      <alignment horizontal="center" vertical="center"/>
    </xf>
    <xf numFmtId="1" fontId="3" fillId="0" borderId="1" xfId="2" applyNumberFormat="1" applyFont="1" applyFill="1" applyBorder="1" applyAlignment="1">
      <alignment horizontal="center" vertical="center"/>
    </xf>
    <xf numFmtId="0" fontId="3" fillId="0" borderId="0" xfId="3" applyNumberFormat="1" applyFont="1" applyFill="1" applyAlignment="1">
      <alignment horizontal="center" vertical="center"/>
    </xf>
    <xf numFmtId="3" fontId="1" fillId="0" borderId="0" xfId="3" applyNumberFormat="1" applyFont="1" applyFill="1" applyAlignment="1"/>
    <xf numFmtId="0" fontId="5" fillId="0" borderId="0" xfId="3" applyNumberFormat="1" applyFont="1" applyFill="1" applyBorder="1" applyAlignment="1">
      <alignment horizontal="center" vertical="center" wrapText="1"/>
    </xf>
    <xf numFmtId="0" fontId="1" fillId="0" borderId="0" xfId="1" applyFont="1" applyFill="1" applyBorder="1" applyAlignment="1">
      <alignment horizontal="center" vertical="center" wrapText="1"/>
    </xf>
    <xf numFmtId="0" fontId="1" fillId="0" borderId="0" xfId="3" applyNumberFormat="1" applyFont="1" applyFill="1" applyBorder="1" applyAlignment="1">
      <alignment horizontal="center" vertical="center" wrapText="1"/>
    </xf>
    <xf numFmtId="1" fontId="8" fillId="0" borderId="1" xfId="3" applyNumberFormat="1" applyFont="1" applyFill="1" applyBorder="1" applyAlignment="1">
      <alignment horizontal="right" vertical="center"/>
    </xf>
    <xf numFmtId="0" fontId="3" fillId="0" borderId="6" xfId="0" applyNumberFormat="1" applyFont="1" applyFill="1" applyBorder="1" applyAlignment="1">
      <alignment horizontal="left" vertical="center" wrapText="1"/>
    </xf>
    <xf numFmtId="0" fontId="3" fillId="0" borderId="6" xfId="1" applyFont="1" applyFill="1" applyBorder="1" applyAlignment="1">
      <alignment horizontal="center" vertical="center" wrapText="1"/>
    </xf>
    <xf numFmtId="0" fontId="3" fillId="0" borderId="6" xfId="2" applyNumberFormat="1" applyFont="1" applyFill="1" applyBorder="1" applyAlignment="1">
      <alignment horizontal="center" vertical="center"/>
    </xf>
    <xf numFmtId="3" fontId="3" fillId="0" borderId="6" xfId="3" applyNumberFormat="1" applyFont="1" applyFill="1" applyBorder="1" applyAlignment="1">
      <alignment horizontal="center" vertical="center"/>
    </xf>
    <xf numFmtId="4" fontId="3" fillId="0" borderId="6" xfId="1" applyNumberFormat="1" applyFont="1" applyFill="1" applyBorder="1" applyAlignment="1">
      <alignment horizontal="right" vertical="center"/>
    </xf>
    <xf numFmtId="1" fontId="3" fillId="0" borderId="6" xfId="3" applyNumberFormat="1" applyFont="1" applyFill="1" applyBorder="1" applyAlignment="1">
      <alignment horizontal="right" vertical="center"/>
    </xf>
    <xf numFmtId="3" fontId="3" fillId="0" borderId="6" xfId="3" applyNumberFormat="1" applyFont="1" applyFill="1" applyBorder="1" applyAlignment="1">
      <alignment horizontal="right" vertical="center"/>
    </xf>
    <xf numFmtId="4" fontId="3" fillId="0" borderId="6" xfId="3" applyNumberFormat="1" applyFont="1" applyFill="1" applyBorder="1" applyAlignment="1">
      <alignment horizontal="right" vertical="center"/>
    </xf>
    <xf numFmtId="4" fontId="3" fillId="0" borderId="1" xfId="3" applyFont="1" applyFill="1" applyBorder="1" applyAlignment="1">
      <alignment horizontal="left" vertical="center"/>
    </xf>
    <xf numFmtId="1" fontId="7" fillId="0" borderId="6" xfId="3" applyNumberFormat="1" applyFont="1" applyFill="1" applyBorder="1" applyAlignment="1">
      <alignment horizontal="center" vertical="center" wrapText="1"/>
    </xf>
    <xf numFmtId="4" fontId="8" fillId="0" borderId="0" xfId="3" applyFont="1" applyFill="1" applyBorder="1" applyAlignment="1">
      <alignment horizontal="center" vertical="center"/>
    </xf>
    <xf numFmtId="0" fontId="8" fillId="0" borderId="0" xfId="3" applyNumberFormat="1" applyFont="1" applyFill="1" applyBorder="1" applyAlignment="1">
      <alignment horizontal="center" vertical="center"/>
    </xf>
    <xf numFmtId="0" fontId="3" fillId="0" borderId="6" xfId="3" applyNumberFormat="1" applyFont="1" applyFill="1" applyBorder="1" applyAlignment="1">
      <alignment horizontal="center" vertical="center"/>
    </xf>
    <xf numFmtId="4" fontId="3" fillId="0" borderId="1" xfId="3" applyFont="1" applyFill="1" applyBorder="1" applyAlignment="1">
      <alignment vertical="center"/>
    </xf>
    <xf numFmtId="0" fontId="3" fillId="0" borderId="1" xfId="3" applyNumberFormat="1" applyFont="1" applyFill="1" applyBorder="1" applyAlignment="1">
      <alignment horizontal="left" vertical="center" wrapText="1"/>
    </xf>
    <xf numFmtId="4" fontId="3" fillId="0" borderId="1" xfId="3" applyFont="1" applyFill="1" applyBorder="1" applyAlignment="1">
      <alignment horizontal="left" vertical="center" wrapText="1"/>
    </xf>
    <xf numFmtId="4" fontId="3" fillId="0" borderId="1" xfId="3" applyFont="1" applyFill="1" applyBorder="1" applyAlignment="1">
      <alignment vertical="center" wrapText="1"/>
    </xf>
    <xf numFmtId="0" fontId="7" fillId="0" borderId="6" xfId="3" applyNumberFormat="1" applyFont="1" applyFill="1" applyBorder="1" applyAlignment="1">
      <alignment horizontal="center" vertical="center" wrapText="1"/>
    </xf>
    <xf numFmtId="0" fontId="7" fillId="0" borderId="1" xfId="3" applyNumberFormat="1" applyFont="1" applyFill="1" applyBorder="1" applyAlignment="1">
      <alignment horizontal="center" vertical="center" wrapText="1"/>
    </xf>
    <xf numFmtId="0" fontId="7" fillId="0" borderId="6" xfId="3" applyNumberFormat="1" applyFont="1" applyFill="1" applyBorder="1" applyAlignment="1">
      <alignment horizontal="center" vertical="center" wrapText="1"/>
    </xf>
    <xf numFmtId="0" fontId="7" fillId="0" borderId="1" xfId="3" applyNumberFormat="1" applyFont="1" applyFill="1" applyBorder="1" applyAlignment="1">
      <alignment horizontal="center" vertical="center"/>
    </xf>
    <xf numFmtId="0" fontId="7" fillId="0" borderId="8" xfId="3" applyNumberFormat="1" applyFont="1" applyFill="1" applyBorder="1" applyAlignment="1">
      <alignment horizontal="center" vertical="center"/>
    </xf>
    <xf numFmtId="0" fontId="7" fillId="0" borderId="9" xfId="3" applyNumberFormat="1" applyFont="1" applyFill="1" applyBorder="1" applyAlignment="1">
      <alignment horizontal="center" vertical="center"/>
    </xf>
    <xf numFmtId="0" fontId="7" fillId="0" borderId="10" xfId="3" applyNumberFormat="1" applyFont="1" applyFill="1" applyBorder="1" applyAlignment="1">
      <alignment horizontal="center" vertical="center"/>
    </xf>
    <xf numFmtId="4" fontId="3" fillId="0" borderId="1" xfId="3" applyFont="1" applyFill="1" applyBorder="1" applyAlignment="1">
      <alignment horizontal="left" vertical="center" wrapText="1"/>
    </xf>
    <xf numFmtId="0" fontId="3" fillId="0" borderId="1" xfId="3" applyNumberFormat="1" applyFont="1" applyFill="1" applyBorder="1" applyAlignment="1">
      <alignment horizontal="left" vertical="center" wrapText="1"/>
    </xf>
    <xf numFmtId="4" fontId="3" fillId="0" borderId="1" xfId="3" applyFont="1" applyFill="1" applyBorder="1" applyAlignment="1">
      <alignment vertical="center" wrapText="1"/>
    </xf>
    <xf numFmtId="4" fontId="3" fillId="0" borderId="6" xfId="3" applyFont="1" applyFill="1" applyBorder="1" applyAlignment="1">
      <alignment vertical="center" wrapText="1"/>
    </xf>
    <xf numFmtId="1" fontId="5" fillId="0" borderId="0" xfId="3" applyNumberFormat="1" applyFont="1" applyFill="1" applyBorder="1" applyAlignment="1">
      <alignment horizontal="center" vertical="center" wrapText="1"/>
    </xf>
    <xf numFmtId="3" fontId="5" fillId="0" borderId="0" xfId="3" applyNumberFormat="1" applyFont="1" applyFill="1" applyBorder="1" applyAlignment="1">
      <alignment horizontal="center" vertical="center" wrapText="1"/>
    </xf>
    <xf numFmtId="4" fontId="5" fillId="0" borderId="0" xfId="3" applyNumberFormat="1" applyFont="1" applyFill="1" applyBorder="1" applyAlignment="1">
      <alignment horizontal="center" vertical="center" wrapText="1"/>
    </xf>
    <xf numFmtId="0" fontId="1" fillId="0" borderId="0" xfId="0" applyNumberFormat="1" applyFont="1" applyAlignment="1">
      <alignment horizontal="left"/>
    </xf>
    <xf numFmtId="0" fontId="9" fillId="0" borderId="2" xfId="0" applyNumberFormat="1" applyFont="1" applyFill="1" applyBorder="1" applyAlignment="1"/>
    <xf numFmtId="0" fontId="9" fillId="0" borderId="0" xfId="0" applyNumberFormat="1" applyFont="1" applyFill="1" applyBorder="1" applyAlignment="1"/>
    <xf numFmtId="3" fontId="1" fillId="0" borderId="0" xfId="1" applyNumberFormat="1" applyFont="1" applyFill="1" applyBorder="1" applyAlignment="1">
      <alignment horizontal="center" vertical="center" wrapText="1"/>
    </xf>
    <xf numFmtId="4" fontId="1" fillId="0" borderId="0" xfId="1" applyNumberFormat="1" applyFont="1" applyFill="1" applyBorder="1" applyAlignment="1">
      <alignment horizontal="center" vertical="center" wrapText="1"/>
    </xf>
    <xf numFmtId="3" fontId="1" fillId="0" borderId="0" xfId="0" applyNumberFormat="1" applyFont="1" applyFill="1" applyAlignment="1">
      <alignment horizontal="center" vertical="center" wrapText="1"/>
    </xf>
    <xf numFmtId="0" fontId="3" fillId="0" borderId="0" xfId="0" applyNumberFormat="1" applyFont="1" applyAlignment="1"/>
    <xf numFmtId="4" fontId="9" fillId="0" borderId="0" xfId="0" applyNumberFormat="1" applyFont="1" applyFill="1" applyBorder="1" applyAlignment="1">
      <alignment horizontal="left" vertical="center"/>
    </xf>
    <xf numFmtId="0" fontId="6" fillId="0" borderId="0" xfId="4" applyNumberFormat="1" applyFont="1" applyAlignment="1">
      <alignment horizontal="left"/>
    </xf>
    <xf numFmtId="4" fontId="3" fillId="0" borderId="0" xfId="0" applyNumberFormat="1" applyFont="1" applyAlignment="1">
      <alignment vertical="center"/>
    </xf>
    <xf numFmtId="4" fontId="6" fillId="2" borderId="0" xfId="0" applyNumberFormat="1" applyFont="1" applyFill="1" applyAlignment="1">
      <alignment horizontal="right" vertical="top"/>
    </xf>
    <xf numFmtId="164" fontId="6" fillId="2" borderId="0" xfId="0" applyNumberFormat="1" applyFont="1" applyFill="1" applyBorder="1" applyAlignment="1">
      <alignment horizontal="left" vertical="top" wrapText="1"/>
    </xf>
    <xf numFmtId="164" fontId="6" fillId="2" borderId="0" xfId="0" applyNumberFormat="1" applyFont="1" applyFill="1" applyBorder="1" applyAlignment="1">
      <alignment horizontal="left" vertical="top" wrapText="1"/>
    </xf>
    <xf numFmtId="49" fontId="6" fillId="2" borderId="0" xfId="0" applyNumberFormat="1" applyFont="1" applyFill="1" applyBorder="1" applyAlignment="1">
      <alignment horizontal="left" vertical="top" wrapText="1"/>
    </xf>
    <xf numFmtId="49" fontId="6" fillId="2" borderId="0" xfId="0" applyNumberFormat="1" applyFont="1" applyFill="1" applyBorder="1" applyAlignment="1">
      <alignment horizontal="left" vertical="top" wrapText="1"/>
    </xf>
    <xf numFmtId="4" fontId="3" fillId="0" borderId="0" xfId="0" applyNumberFormat="1" applyFont="1" applyAlignment="1"/>
    <xf numFmtId="4" fontId="3" fillId="0" borderId="0" xfId="0" applyNumberFormat="1" applyFont="1" applyFill="1" applyBorder="1" applyAlignment="1">
      <alignment horizontal="center" vertical="center"/>
    </xf>
    <xf numFmtId="1" fontId="3" fillId="0" borderId="0" xfId="2" applyNumberFormat="1" applyFont="1" applyFill="1" applyBorder="1" applyAlignment="1">
      <alignment horizontal="center" vertical="center"/>
    </xf>
    <xf numFmtId="0" fontId="3" fillId="0" borderId="0" xfId="0" applyNumberFormat="1" applyFont="1" applyAlignment="1">
      <alignment horizontal="right"/>
    </xf>
    <xf numFmtId="0" fontId="3" fillId="0" borderId="0" xfId="0" applyNumberFormat="1" applyFont="1" applyBorder="1" applyAlignment="1"/>
    <xf numFmtId="49" fontId="6" fillId="2" borderId="0" xfId="0" applyNumberFormat="1" applyFont="1" applyFill="1" applyBorder="1" applyAlignment="1">
      <alignment vertical="top" wrapText="1"/>
    </xf>
    <xf numFmtId="0" fontId="3" fillId="0" borderId="0" xfId="0" applyNumberFormat="1" applyFont="1" applyFill="1" applyAlignment="1"/>
    <xf numFmtId="49" fontId="11" fillId="0" borderId="0" xfId="0" applyNumberFormat="1" applyFont="1" applyFill="1" applyAlignment="1">
      <alignment horizontal="left" vertical="center"/>
    </xf>
    <xf numFmtId="0" fontId="12" fillId="0" borderId="6" xfId="1" applyFont="1" applyFill="1" applyBorder="1" applyAlignment="1">
      <alignment horizontal="center" vertical="center" wrapText="1"/>
    </xf>
    <xf numFmtId="0" fontId="12" fillId="0" borderId="1" xfId="3" applyNumberFormat="1" applyFont="1" applyFill="1" applyBorder="1" applyAlignment="1">
      <alignment horizontal="center" vertical="center" wrapText="1"/>
    </xf>
    <xf numFmtId="0" fontId="13" fillId="0" borderId="0" xfId="3" applyNumberFormat="1" applyFont="1" applyFill="1" applyAlignment="1"/>
    <xf numFmtId="0" fontId="12" fillId="0" borderId="7" xfId="1" applyFont="1" applyFill="1" applyBorder="1" applyAlignment="1">
      <alignment horizontal="center" vertical="center" wrapText="1"/>
    </xf>
    <xf numFmtId="0" fontId="12" fillId="0" borderId="6" xfId="3" applyNumberFormat="1" applyFont="1" applyFill="1" applyBorder="1" applyAlignment="1">
      <alignment horizontal="center" vertical="center" wrapText="1"/>
    </xf>
    <xf numFmtId="0" fontId="1" fillId="0" borderId="0" xfId="3" applyNumberFormat="1" applyFont="1" applyFill="1" applyAlignment="1">
      <alignment horizontal="right"/>
    </xf>
    <xf numFmtId="0" fontId="14" fillId="0" borderId="0" xfId="0" applyNumberFormat="1" applyFont="1" applyFill="1" applyBorder="1" applyAlignment="1">
      <alignment horizontal="center"/>
    </xf>
    <xf numFmtId="0" fontId="0" fillId="0" borderId="0" xfId="0" applyFont="1"/>
    <xf numFmtId="0" fontId="3" fillId="0" borderId="0" xfId="3" applyNumberFormat="1" applyFont="1" applyFill="1" applyAlignment="1"/>
    <xf numFmtId="3" fontId="3" fillId="0" borderId="0" xfId="3" applyNumberFormat="1" applyFont="1" applyFill="1" applyAlignment="1">
      <alignment horizontal="center"/>
    </xf>
    <xf numFmtId="1" fontId="3" fillId="0" borderId="0" xfId="3" applyNumberFormat="1" applyFont="1" applyFill="1" applyAlignment="1">
      <alignment horizontal="center"/>
    </xf>
    <xf numFmtId="0" fontId="1" fillId="0" borderId="0" xfId="3" applyNumberFormat="1" applyFont="1" applyFill="1" applyAlignment="1"/>
    <xf numFmtId="0" fontId="3" fillId="0" borderId="1" xfId="3" applyNumberFormat="1" applyFont="1" applyFill="1" applyBorder="1" applyAlignment="1">
      <alignment horizontal="center" vertical="center"/>
    </xf>
    <xf numFmtId="3" fontId="3" fillId="0" borderId="1" xfId="3" applyNumberFormat="1" applyFont="1" applyFill="1" applyBorder="1" applyAlignment="1">
      <alignment horizontal="center" vertical="center"/>
    </xf>
    <xf numFmtId="3" fontId="3" fillId="0" borderId="1" xfId="3" applyNumberFormat="1" applyFont="1" applyFill="1" applyBorder="1" applyAlignment="1">
      <alignment horizontal="right" vertical="center"/>
    </xf>
    <xf numFmtId="4" fontId="3" fillId="0" borderId="1" xfId="3" applyNumberFormat="1" applyFont="1" applyFill="1" applyBorder="1" applyAlignment="1">
      <alignment horizontal="right" vertical="center"/>
    </xf>
    <xf numFmtId="1" fontId="7" fillId="0" borderId="1" xfId="3" applyNumberFormat="1" applyFont="1" applyFill="1" applyBorder="1" applyAlignment="1">
      <alignment horizontal="center" vertical="center" wrapText="1"/>
    </xf>
    <xf numFmtId="1" fontId="3" fillId="0" borderId="1" xfId="3" applyNumberFormat="1" applyFont="1" applyFill="1" applyBorder="1" applyAlignment="1">
      <alignment horizontal="right" vertical="center"/>
    </xf>
    <xf numFmtId="0" fontId="7" fillId="0" borderId="1" xfId="3" applyNumberFormat="1" applyFont="1" applyFill="1" applyBorder="1" applyAlignment="1">
      <alignment horizontal="center" vertical="center" wrapText="1"/>
    </xf>
    <xf numFmtId="0" fontId="1" fillId="0" borderId="0" xfId="3" applyNumberFormat="1" applyFont="1" applyFill="1" applyBorder="1" applyAlignment="1"/>
    <xf numFmtId="3" fontId="1" fillId="0" borderId="0" xfId="3" applyNumberFormat="1" applyFont="1" applyFill="1" applyBorder="1" applyAlignment="1">
      <alignment horizontal="center"/>
    </xf>
    <xf numFmtId="1" fontId="1" fillId="0" borderId="0" xfId="3" applyNumberFormat="1" applyFont="1" applyFill="1" applyBorder="1" applyAlignment="1">
      <alignment horizontal="center"/>
    </xf>
    <xf numFmtId="3" fontId="1" fillId="0" borderId="0" xfId="3" applyNumberFormat="1" applyFont="1" applyFill="1" applyAlignment="1">
      <alignment horizontal="center"/>
    </xf>
    <xf numFmtId="1" fontId="1" fillId="0" borderId="0" xfId="3" applyNumberFormat="1" applyFont="1" applyFill="1" applyAlignment="1">
      <alignment horizontal="center"/>
    </xf>
    <xf numFmtId="0" fontId="1" fillId="0" borderId="0" xfId="0" applyNumberFormat="1" applyFont="1" applyAlignment="1">
      <alignment horizontal="left"/>
    </xf>
    <xf numFmtId="4" fontId="3" fillId="0" borderId="0" xfId="0" applyNumberFormat="1" applyFont="1" applyFill="1" applyAlignment="1">
      <alignment horizontal="right"/>
    </xf>
    <xf numFmtId="0" fontId="3" fillId="0" borderId="5" xfId="0" applyNumberFormat="1" applyFont="1" applyFill="1" applyBorder="1" applyAlignment="1"/>
    <xf numFmtId="0" fontId="3" fillId="0" borderId="0" xfId="0" applyNumberFormat="1" applyFont="1" applyFill="1" applyBorder="1" applyAlignment="1"/>
    <xf numFmtId="4" fontId="3" fillId="0" borderId="0" xfId="0" applyNumberFormat="1" applyFont="1" applyFill="1" applyBorder="1" applyAlignment="1">
      <alignment horizontal="center" vertical="center"/>
    </xf>
    <xf numFmtId="1" fontId="3" fillId="0" borderId="0" xfId="2" applyNumberFormat="1" applyFont="1" applyFill="1" applyBorder="1" applyAlignment="1">
      <alignment horizontal="center" vertical="center"/>
    </xf>
    <xf numFmtId="0" fontId="13" fillId="0" borderId="0" xfId="3" applyNumberFormat="1" applyFont="1" applyFill="1" applyAlignment="1"/>
    <xf numFmtId="0" fontId="1" fillId="0" borderId="0" xfId="0" applyNumberFormat="1" applyFont="1" applyFill="1" applyAlignment="1">
      <alignment horizontal="left"/>
    </xf>
    <xf numFmtId="0" fontId="14" fillId="0" borderId="3" xfId="0" applyNumberFormat="1" applyFont="1" applyFill="1" applyBorder="1" applyAlignment="1"/>
    <xf numFmtId="0" fontId="14" fillId="0" borderId="0" xfId="0" applyNumberFormat="1" applyFont="1" applyFill="1" applyBorder="1" applyAlignment="1"/>
    <xf numFmtId="4" fontId="1" fillId="0" borderId="0" xfId="3" applyNumberFormat="1" applyFont="1" applyFill="1" applyAlignment="1"/>
    <xf numFmtId="0" fontId="9" fillId="3" borderId="3" xfId="0" applyNumberFormat="1" applyFont="1" applyFill="1" applyBorder="1" applyAlignment="1"/>
    <xf numFmtId="0" fontId="1" fillId="0" borderId="0" xfId="3" applyNumberFormat="1" applyFont="1" applyFill="1" applyBorder="1" applyAlignment="1">
      <alignment horizontal="left"/>
    </xf>
    <xf numFmtId="0" fontId="10" fillId="3" borderId="3" xfId="0" applyNumberFormat="1" applyFont="1" applyFill="1" applyBorder="1" applyAlignment="1"/>
    <xf numFmtId="0" fontId="14" fillId="0" borderId="4" xfId="0" applyNumberFormat="1" applyFont="1" applyFill="1" applyBorder="1" applyAlignment="1"/>
    <xf numFmtId="0" fontId="14" fillId="0" borderId="0" xfId="3" applyNumberFormat="1" applyFont="1" applyFill="1" applyBorder="1" applyAlignment="1"/>
    <xf numFmtId="0" fontId="6" fillId="0" borderId="2" xfId="0" applyNumberFormat="1" applyFont="1" applyFill="1" applyBorder="1" applyAlignment="1"/>
    <xf numFmtId="0" fontId="6" fillId="3" borderId="2" xfId="0" applyNumberFormat="1" applyFont="1" applyFill="1" applyBorder="1" applyAlignment="1"/>
    <xf numFmtId="3" fontId="5" fillId="0" borderId="1" xfId="3" applyNumberFormat="1" applyFont="1" applyFill="1" applyBorder="1" applyAlignment="1">
      <alignment horizontal="right" vertical="center" wrapText="1"/>
    </xf>
    <xf numFmtId="0" fontId="5" fillId="0" borderId="1" xfId="3" applyNumberFormat="1" applyFont="1" applyFill="1" applyBorder="1" applyAlignment="1">
      <alignment horizontal="right" vertical="center" wrapText="1"/>
    </xf>
    <xf numFmtId="4" fontId="5" fillId="0" borderId="1" xfId="3" applyNumberFormat="1" applyFont="1" applyFill="1" applyBorder="1" applyAlignment="1">
      <alignment horizontal="right" vertical="center" wrapText="1"/>
    </xf>
    <xf numFmtId="3" fontId="1" fillId="3" borderId="0" xfId="1" applyNumberFormat="1" applyFont="1" applyFill="1" applyBorder="1" applyAlignment="1">
      <alignment horizontal="center" vertical="center" wrapText="1"/>
    </xf>
    <xf numFmtId="4" fontId="1" fillId="3" borderId="0" xfId="1" applyNumberFormat="1" applyFont="1" applyFill="1" applyBorder="1" applyAlignment="1">
      <alignment horizontal="center" vertical="center" wrapText="1"/>
    </xf>
    <xf numFmtId="3" fontId="1" fillId="3" borderId="0" xfId="0" applyNumberFormat="1" applyFont="1" applyFill="1" applyAlignment="1">
      <alignment horizontal="center" vertical="center" wrapText="1"/>
    </xf>
    <xf numFmtId="0" fontId="3" fillId="3" borderId="0" xfId="0" applyNumberFormat="1" applyFont="1" applyFill="1" applyAlignment="1"/>
    <xf numFmtId="0" fontId="6" fillId="3" borderId="0" xfId="4" applyNumberFormat="1" applyFont="1" applyFill="1" applyAlignment="1">
      <alignment horizontal="left"/>
    </xf>
    <xf numFmtId="4" fontId="3" fillId="3" borderId="0" xfId="0" applyNumberFormat="1" applyFont="1" applyFill="1" applyAlignment="1">
      <alignment vertical="center"/>
    </xf>
    <xf numFmtId="0" fontId="14" fillId="3" borderId="0" xfId="0" applyFont="1" applyFill="1" applyBorder="1" applyAlignment="1">
      <alignment horizontal="left" vertical="center"/>
    </xf>
    <xf numFmtId="4" fontId="14" fillId="3" borderId="0" xfId="0" applyNumberFormat="1" applyFont="1" applyFill="1" applyBorder="1" applyAlignment="1">
      <alignment horizontal="left" vertical="center"/>
    </xf>
    <xf numFmtId="3" fontId="5" fillId="0" borderId="1" xfId="3" applyNumberFormat="1" applyFont="1" applyFill="1" applyBorder="1" applyAlignment="1"/>
    <xf numFmtId="4" fontId="5" fillId="0" borderId="1" xfId="3" applyNumberFormat="1" applyFont="1" applyFill="1" applyBorder="1" applyAlignment="1">
      <alignment horizontal="center"/>
    </xf>
    <xf numFmtId="4" fontId="5" fillId="0" borderId="1" xfId="3" applyNumberFormat="1" applyFont="1" applyFill="1" applyBorder="1" applyAlignment="1"/>
  </cellXfs>
  <cellStyles count="5">
    <cellStyle name="Обычный" xfId="0" builtinId="0"/>
    <cellStyle name="Обычный_НП1" xfId="1"/>
    <cellStyle name="Обычный_НП3" xfId="2"/>
    <cellStyle name="Обычный_Свод транспорт 2012 г." xfId="3"/>
    <cellStyle name="Стиль 1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115"/>
  <sheetViews>
    <sheetView zoomScale="90" zoomScaleNormal="90" zoomScaleSheetLayoutView="90" workbookViewId="0">
      <selection activeCell="A115" sqref="A115:XFD115"/>
    </sheetView>
  </sheetViews>
  <sheetFormatPr defaultColWidth="11.7109375" defaultRowHeight="12" x14ac:dyDescent="0.2"/>
  <cols>
    <col min="1" max="1" width="3.85546875" style="1" customWidth="1"/>
    <col min="2" max="2" width="26.42578125" style="1" customWidth="1"/>
    <col min="3" max="3" width="35" style="1" customWidth="1"/>
    <col min="4" max="4" width="7.42578125" style="1" customWidth="1"/>
    <col min="5" max="5" width="4.140625" style="1" customWidth="1"/>
    <col min="6" max="6" width="4.85546875" style="1" customWidth="1"/>
    <col min="7" max="7" width="7.42578125" style="1" customWidth="1"/>
    <col min="8" max="8" width="6.140625" style="1" customWidth="1"/>
    <col min="9" max="10" width="7.42578125" style="1" customWidth="1"/>
    <col min="11" max="11" width="8.5703125" style="1" customWidth="1"/>
    <col min="12" max="12" width="8.7109375" style="1" customWidth="1"/>
    <col min="13" max="13" width="4.28515625" style="2" hidden="1" customWidth="1"/>
    <col min="14" max="14" width="8.28515625" style="1" hidden="1" customWidth="1"/>
    <col min="15" max="15" width="7.42578125" style="1" hidden="1" customWidth="1"/>
    <col min="16" max="16" width="12.28515625" style="1" hidden="1" customWidth="1"/>
    <col min="17" max="17" width="4.28515625" style="2" hidden="1" customWidth="1"/>
    <col min="18" max="19" width="7.42578125" style="1" hidden="1" customWidth="1"/>
    <col min="20" max="20" width="12.28515625" style="1" hidden="1" customWidth="1"/>
    <col min="21" max="21" width="4.7109375" style="2" hidden="1" customWidth="1"/>
    <col min="22" max="23" width="7.42578125" style="1" hidden="1" customWidth="1"/>
    <col min="24" max="24" width="12.28515625" style="1" hidden="1" customWidth="1"/>
    <col min="25" max="25" width="4.85546875" style="1" customWidth="1"/>
    <col min="26" max="26" width="6.140625" style="1" customWidth="1"/>
    <col min="27" max="27" width="7.28515625" style="1" hidden="1" customWidth="1"/>
    <col min="28" max="28" width="12.5703125" style="1" customWidth="1"/>
    <col min="29" max="29" width="4.28515625" style="3" hidden="1" customWidth="1"/>
    <col min="30" max="31" width="7.42578125" style="1" hidden="1" customWidth="1"/>
    <col min="32" max="32" width="10.42578125" style="1" hidden="1" customWidth="1"/>
    <col min="33" max="33" width="4.7109375" style="3" hidden="1" customWidth="1"/>
    <col min="34" max="35" width="7.42578125" style="1" hidden="1" customWidth="1"/>
    <col min="36" max="36" width="11.85546875" style="1" hidden="1" customWidth="1"/>
    <col min="37" max="37" width="11.42578125" style="3" hidden="1" customWidth="1"/>
    <col min="38" max="39" width="7.42578125" style="1" hidden="1" customWidth="1"/>
    <col min="40" max="40" width="11.85546875" style="1" hidden="1" customWidth="1"/>
    <col min="41" max="41" width="4.42578125" style="1" customWidth="1"/>
    <col min="42" max="42" width="6.140625" style="1" customWidth="1"/>
    <col min="43" max="43" width="7.85546875" style="1" hidden="1" customWidth="1"/>
    <col min="44" max="44" width="12" style="1" customWidth="1"/>
    <col min="45" max="45" width="11.42578125" style="3" hidden="1" customWidth="1"/>
    <col min="46" max="47" width="7.5703125" style="1" hidden="1" customWidth="1"/>
    <col min="48" max="48" width="11.85546875" style="1" hidden="1" customWidth="1"/>
    <col min="49" max="49" width="11.7109375" style="3" hidden="1" customWidth="1"/>
    <col min="50" max="51" width="7.5703125" style="1" hidden="1" customWidth="1"/>
    <col min="52" max="52" width="11.85546875" style="1" hidden="1" customWidth="1"/>
    <col min="53" max="53" width="12.42578125" style="3" hidden="1" customWidth="1"/>
    <col min="54" max="55" width="7.28515625" style="1" hidden="1" customWidth="1"/>
    <col min="56" max="56" width="11.85546875" style="1" hidden="1" customWidth="1"/>
    <col min="57" max="57" width="5.5703125" style="1" customWidth="1"/>
    <col min="58" max="58" width="6" style="1" customWidth="1"/>
    <col min="59" max="59" width="8.140625" style="1" hidden="1" customWidth="1"/>
    <col min="60" max="60" width="12" style="1" customWidth="1"/>
    <col min="61" max="61" width="12.85546875" style="3" hidden="1" customWidth="1"/>
    <col min="62" max="63" width="7.28515625" style="1" hidden="1" customWidth="1"/>
    <col min="64" max="64" width="11.85546875" style="1" hidden="1" customWidth="1"/>
    <col min="65" max="65" width="13.140625" style="3" hidden="1" customWidth="1"/>
    <col min="66" max="67" width="7.28515625" style="1" hidden="1" customWidth="1"/>
    <col min="68" max="68" width="11.85546875" style="1" hidden="1" customWidth="1"/>
    <col min="69" max="69" width="15.5703125" style="3" hidden="1" customWidth="1"/>
    <col min="70" max="71" width="7.28515625" style="1" hidden="1" customWidth="1"/>
    <col min="72" max="72" width="12" style="1" hidden="1" customWidth="1"/>
    <col min="73" max="73" width="5" style="1" customWidth="1"/>
    <col min="74" max="74" width="8.140625" style="1" customWidth="1"/>
    <col min="75" max="75" width="8.5703125" style="1" hidden="1" customWidth="1"/>
    <col min="76" max="76" width="12.5703125" style="1" customWidth="1"/>
    <col min="77" max="77" width="7.5703125" style="1" customWidth="1"/>
    <col min="78" max="78" width="9.42578125" style="1" customWidth="1"/>
    <col min="79" max="79" width="14" style="1" customWidth="1"/>
    <col min="80" max="16384" width="11.7109375" style="1"/>
  </cols>
  <sheetData>
    <row r="1" spans="1:79" x14ac:dyDescent="0.2">
      <c r="CA1" s="89" t="s">
        <v>112</v>
      </c>
    </row>
    <row r="3" spans="1:79" ht="12.75" x14ac:dyDescent="0.2">
      <c r="A3" s="124" t="s">
        <v>18</v>
      </c>
      <c r="B3" s="116"/>
      <c r="C3" s="122" t="s">
        <v>20</v>
      </c>
      <c r="D3" s="91"/>
      <c r="E3" s="91"/>
      <c r="F3" s="91"/>
      <c r="G3" s="91"/>
      <c r="H3" s="91"/>
      <c r="I3" s="91"/>
      <c r="J3" s="91"/>
      <c r="K3" s="91"/>
      <c r="L3" s="91"/>
      <c r="M3" s="91"/>
      <c r="N3" s="91"/>
      <c r="O3" s="91"/>
      <c r="P3" s="91"/>
      <c r="Q3" s="91"/>
      <c r="R3" s="91"/>
      <c r="S3" s="91"/>
      <c r="T3" s="91"/>
      <c r="U3" s="91"/>
      <c r="V3" s="91"/>
      <c r="W3" s="91"/>
      <c r="X3" s="91"/>
      <c r="Y3" s="91"/>
      <c r="Z3" s="91"/>
      <c r="AA3" s="91"/>
      <c r="AB3" s="91"/>
      <c r="AC3" s="91"/>
      <c r="AD3" s="91"/>
      <c r="AE3" s="91"/>
      <c r="AF3" s="91"/>
      <c r="AG3" s="91"/>
      <c r="AH3" s="91"/>
      <c r="AI3" s="91"/>
      <c r="AJ3" s="91"/>
      <c r="AK3" s="91"/>
      <c r="AL3" s="91"/>
      <c r="AM3" s="91"/>
      <c r="AN3" s="91"/>
      <c r="AO3" s="91"/>
      <c r="AP3" s="91"/>
      <c r="AQ3" s="91"/>
      <c r="AR3" s="91"/>
      <c r="AS3" s="91"/>
      <c r="AT3" s="91"/>
      <c r="AU3" s="91"/>
      <c r="AV3" s="91"/>
      <c r="AW3" s="91"/>
      <c r="AX3" s="91"/>
      <c r="AY3" s="91"/>
      <c r="AZ3" s="91"/>
      <c r="BA3" s="91"/>
      <c r="BB3" s="91"/>
      <c r="BC3" s="91"/>
      <c r="BD3" s="91"/>
      <c r="BE3" s="91"/>
      <c r="BF3" s="91"/>
      <c r="BG3" s="115"/>
      <c r="BH3" s="91"/>
      <c r="BI3" s="91"/>
      <c r="BJ3" s="91"/>
      <c r="BK3" s="91"/>
      <c r="BL3" s="91"/>
      <c r="BM3" s="91"/>
      <c r="BN3" s="91"/>
      <c r="BO3" s="91"/>
      <c r="BP3" s="91"/>
      <c r="BQ3" s="91"/>
      <c r="BR3" s="91"/>
      <c r="BS3" s="91"/>
      <c r="BT3" s="115"/>
      <c r="BU3" s="91"/>
      <c r="BV3" s="91"/>
      <c r="BW3" s="91"/>
      <c r="BX3" s="91"/>
      <c r="BY3" s="91"/>
      <c r="BZ3" s="109"/>
    </row>
    <row r="4" spans="1:79" ht="12.75" x14ac:dyDescent="0.2">
      <c r="A4" s="124" t="s">
        <v>113</v>
      </c>
      <c r="B4" s="116"/>
      <c r="C4" s="123" t="s">
        <v>114</v>
      </c>
      <c r="D4" s="110"/>
      <c r="E4" s="111"/>
      <c r="F4" s="111"/>
      <c r="G4" s="111"/>
      <c r="H4" s="111"/>
      <c r="I4" s="111"/>
      <c r="J4" s="91"/>
      <c r="K4" s="91"/>
      <c r="L4" s="91"/>
      <c r="M4" s="91"/>
      <c r="N4" s="91"/>
      <c r="O4" s="91"/>
      <c r="P4" s="91"/>
      <c r="Q4" s="91"/>
      <c r="R4" s="91"/>
      <c r="S4" s="91"/>
      <c r="T4" s="91"/>
      <c r="U4" s="91"/>
      <c r="V4" s="91"/>
      <c r="W4" s="91"/>
      <c r="X4" s="91"/>
      <c r="Y4" s="91"/>
      <c r="Z4" s="91"/>
      <c r="AA4" s="91"/>
      <c r="AB4" s="91"/>
      <c r="AC4" s="91"/>
      <c r="AD4" s="91"/>
      <c r="AE4" s="91"/>
      <c r="AF4" s="91"/>
      <c r="AG4" s="91"/>
      <c r="AH4" s="91"/>
      <c r="AI4" s="91"/>
      <c r="AJ4" s="91"/>
      <c r="AK4" s="91"/>
      <c r="AL4" s="91"/>
      <c r="AM4" s="91"/>
      <c r="AN4" s="91"/>
      <c r="AO4" s="91"/>
      <c r="AP4" s="91"/>
      <c r="AQ4" s="91"/>
      <c r="AR4" s="91"/>
      <c r="AS4" s="91"/>
      <c r="AT4" s="91"/>
      <c r="AU4" s="91"/>
      <c r="AV4" s="91"/>
      <c r="AW4" s="91"/>
      <c r="AX4" s="91"/>
      <c r="AY4" s="91"/>
      <c r="AZ4" s="91"/>
      <c r="BA4" s="91"/>
      <c r="BB4" s="91"/>
      <c r="BC4" s="91"/>
      <c r="BD4" s="91"/>
      <c r="BE4" s="91"/>
      <c r="BF4" s="91"/>
      <c r="BG4" s="115"/>
      <c r="BH4" s="91"/>
      <c r="BI4" s="91"/>
      <c r="BJ4" s="91"/>
      <c r="BK4" s="91"/>
      <c r="BL4" s="91"/>
      <c r="BM4" s="91"/>
      <c r="BN4" s="91"/>
      <c r="BO4" s="91"/>
      <c r="BP4" s="91"/>
      <c r="BQ4" s="91"/>
      <c r="BR4" s="91"/>
      <c r="BS4" s="91"/>
      <c r="BT4" s="115"/>
      <c r="BU4" s="91"/>
      <c r="BV4" s="91"/>
      <c r="BW4" s="91"/>
      <c r="BX4" s="91"/>
      <c r="BY4" s="91"/>
      <c r="BZ4" s="109"/>
    </row>
    <row r="5" spans="1:79" ht="12.75" x14ac:dyDescent="0.2">
      <c r="A5" s="124" t="s">
        <v>115</v>
      </c>
      <c r="B5" s="116"/>
      <c r="C5" s="123" t="s">
        <v>119</v>
      </c>
      <c r="D5" s="91"/>
      <c r="E5" s="91"/>
      <c r="F5" s="91"/>
      <c r="G5" s="91"/>
      <c r="H5" s="91"/>
      <c r="I5" s="91"/>
      <c r="J5" s="91"/>
      <c r="K5" s="91"/>
      <c r="L5" s="91"/>
      <c r="M5" s="91"/>
      <c r="N5" s="91"/>
      <c r="O5" s="91"/>
      <c r="P5" s="91"/>
      <c r="Q5" s="91"/>
      <c r="R5" s="91"/>
      <c r="S5" s="91"/>
      <c r="T5" s="91"/>
      <c r="U5" s="91"/>
      <c r="V5" s="91"/>
      <c r="W5" s="91"/>
      <c r="X5" s="91"/>
      <c r="Y5" s="91"/>
      <c r="Z5" s="91"/>
      <c r="AA5" s="91"/>
      <c r="AB5" s="91"/>
      <c r="AC5" s="91"/>
      <c r="AD5" s="91"/>
      <c r="AE5" s="91"/>
      <c r="AF5" s="91"/>
      <c r="AG5" s="91"/>
      <c r="AH5" s="91"/>
      <c r="AI5" s="91"/>
      <c r="AJ5" s="91"/>
      <c r="AK5" s="91"/>
      <c r="AL5" s="91"/>
      <c r="AM5" s="91"/>
      <c r="AN5" s="91"/>
      <c r="AO5" s="91"/>
      <c r="AP5" s="91"/>
      <c r="AQ5" s="91"/>
      <c r="AR5" s="91"/>
      <c r="AS5" s="91"/>
      <c r="AT5" s="91"/>
      <c r="AU5" s="91"/>
      <c r="AV5" s="91"/>
      <c r="AW5" s="91"/>
      <c r="AX5" s="91"/>
      <c r="AY5" s="91"/>
      <c r="AZ5" s="91"/>
      <c r="BA5" s="91"/>
      <c r="BB5" s="91"/>
      <c r="BC5" s="91"/>
      <c r="BD5" s="91"/>
      <c r="BE5" s="91"/>
      <c r="BF5" s="91"/>
      <c r="BG5" s="115"/>
      <c r="BH5" s="91"/>
      <c r="BI5" s="91"/>
      <c r="BJ5" s="91"/>
      <c r="BK5" s="91"/>
      <c r="BL5" s="91"/>
      <c r="BM5" s="91"/>
      <c r="BN5" s="91"/>
      <c r="BO5" s="91"/>
      <c r="BP5" s="91"/>
      <c r="BQ5" s="91"/>
      <c r="BR5" s="91"/>
      <c r="BS5" s="91"/>
      <c r="BT5" s="115"/>
      <c r="BU5" s="91"/>
      <c r="BV5" s="91"/>
      <c r="BW5" s="91"/>
      <c r="BX5" s="91"/>
      <c r="BY5" s="91"/>
      <c r="BZ5" s="109"/>
    </row>
    <row r="6" spans="1:79" ht="12.75" x14ac:dyDescent="0.2">
      <c r="A6" s="125" t="s">
        <v>116</v>
      </c>
      <c r="B6" s="119"/>
      <c r="C6" s="117" t="s">
        <v>120</v>
      </c>
      <c r="D6" s="91"/>
      <c r="E6" s="91"/>
      <c r="F6" s="91"/>
      <c r="G6" s="93"/>
      <c r="H6" s="91"/>
      <c r="I6" s="91"/>
      <c r="J6" s="93"/>
      <c r="K6" s="91"/>
      <c r="L6" s="92"/>
      <c r="M6" s="93"/>
      <c r="N6" s="91"/>
      <c r="O6" s="91"/>
      <c r="P6" s="92"/>
      <c r="Q6" s="91"/>
      <c r="R6" s="91"/>
      <c r="S6" s="94"/>
      <c r="T6" s="92"/>
      <c r="U6" s="91"/>
      <c r="V6" s="94"/>
      <c r="W6" s="91"/>
      <c r="X6" s="91"/>
      <c r="Y6" s="94"/>
      <c r="Z6" s="91"/>
      <c r="AA6" s="91"/>
      <c r="AB6" s="92"/>
      <c r="AC6" s="91"/>
      <c r="AD6" s="91"/>
      <c r="AE6" s="94"/>
      <c r="AF6" s="92"/>
      <c r="AG6" s="91"/>
      <c r="AH6" s="94"/>
      <c r="AI6" s="91"/>
      <c r="AJ6" s="92"/>
      <c r="AK6" s="94"/>
      <c r="AL6" s="91"/>
      <c r="AM6" s="91"/>
      <c r="AN6" s="91"/>
      <c r="AO6" s="91"/>
      <c r="AP6" s="108"/>
      <c r="AQ6" s="94"/>
      <c r="AR6" s="92"/>
      <c r="AS6" s="91"/>
      <c r="AT6" s="94"/>
      <c r="AU6" s="91"/>
      <c r="AV6" s="92"/>
      <c r="AW6" s="94"/>
      <c r="AX6" s="91"/>
      <c r="AY6" s="91"/>
      <c r="AZ6" s="108"/>
      <c r="BA6" s="91"/>
      <c r="BB6" s="91"/>
      <c r="BC6" s="91"/>
      <c r="BD6" s="109"/>
      <c r="BE6" s="91"/>
      <c r="BF6" s="91"/>
      <c r="BG6" s="91"/>
      <c r="BH6" s="92"/>
      <c r="BI6" s="91"/>
      <c r="BJ6" s="91"/>
      <c r="BK6" s="91"/>
      <c r="BL6" s="92"/>
      <c r="BM6" s="91"/>
      <c r="BN6" s="91"/>
      <c r="BO6" s="91"/>
      <c r="BP6" s="92"/>
      <c r="BQ6" s="91"/>
      <c r="BR6" s="91"/>
      <c r="BS6" s="91"/>
      <c r="BT6" s="91"/>
      <c r="BU6" s="91"/>
      <c r="BV6" s="91"/>
      <c r="BW6" s="91"/>
      <c r="BX6" s="91"/>
      <c r="BY6" s="91"/>
      <c r="BZ6" s="91"/>
    </row>
    <row r="7" spans="1:79" ht="12.75" x14ac:dyDescent="0.2">
      <c r="A7" s="125" t="s">
        <v>117</v>
      </c>
      <c r="B7" s="121"/>
      <c r="C7" s="117" t="s">
        <v>118</v>
      </c>
      <c r="D7" s="91"/>
      <c r="E7" s="91"/>
      <c r="F7" s="91"/>
      <c r="G7" s="93"/>
      <c r="H7" s="91"/>
      <c r="I7" s="91"/>
      <c r="J7" s="93"/>
      <c r="K7" s="91"/>
      <c r="L7" s="92"/>
      <c r="M7" s="93"/>
      <c r="N7" s="91"/>
      <c r="O7" s="91"/>
      <c r="P7" s="92"/>
      <c r="Q7" s="91"/>
      <c r="R7" s="91"/>
      <c r="S7" s="94"/>
      <c r="T7" s="92"/>
      <c r="U7" s="91"/>
      <c r="V7" s="94"/>
      <c r="W7" s="91"/>
      <c r="X7" s="91"/>
      <c r="Y7" s="94"/>
      <c r="Z7" s="91"/>
      <c r="AA7" s="91"/>
      <c r="AB7" s="92"/>
      <c r="AC7" s="91"/>
      <c r="AD7" s="91"/>
      <c r="AE7" s="94"/>
      <c r="AF7" s="92"/>
      <c r="AG7" s="91"/>
      <c r="AH7" s="94"/>
      <c r="AI7" s="91"/>
      <c r="AJ7" s="92"/>
      <c r="AK7" s="94"/>
      <c r="AL7" s="91"/>
      <c r="AM7" s="91"/>
      <c r="AN7" s="91"/>
      <c r="AO7" s="91"/>
      <c r="AP7" s="108"/>
      <c r="AQ7" s="94"/>
      <c r="AR7" s="92"/>
      <c r="AS7" s="91"/>
      <c r="AT7" s="94"/>
      <c r="AU7" s="91"/>
      <c r="AV7" s="92"/>
      <c r="AW7" s="94"/>
      <c r="AX7" s="91"/>
      <c r="AY7" s="91"/>
      <c r="AZ7" s="108"/>
      <c r="BA7" s="91"/>
      <c r="BB7" s="91"/>
      <c r="BC7" s="91"/>
      <c r="BD7" s="91"/>
      <c r="BE7" s="91"/>
      <c r="BF7" s="91"/>
      <c r="BG7" s="91"/>
      <c r="BH7" s="92"/>
      <c r="BI7" s="91"/>
      <c r="BJ7" s="91"/>
      <c r="BK7" s="91"/>
      <c r="BL7" s="92"/>
      <c r="BM7" s="91"/>
      <c r="BN7" s="91"/>
      <c r="BO7" s="91"/>
      <c r="BP7" s="92"/>
      <c r="BQ7" s="91"/>
      <c r="BR7" s="91"/>
      <c r="BS7" s="91"/>
      <c r="BT7" s="91"/>
      <c r="BU7" s="91"/>
      <c r="BV7" s="91"/>
      <c r="BW7" s="91"/>
      <c r="BX7" s="91"/>
      <c r="BY7" s="91"/>
      <c r="BZ7" s="91"/>
    </row>
    <row r="8" spans="1:79" x14ac:dyDescent="0.2">
      <c r="A8" s="62"/>
      <c r="B8" s="63"/>
      <c r="C8" s="63"/>
      <c r="L8" s="2"/>
      <c r="M8" s="1"/>
      <c r="P8" s="2"/>
      <c r="Q8" s="1"/>
      <c r="T8" s="2"/>
      <c r="U8" s="1"/>
      <c r="AB8" s="3"/>
      <c r="AC8" s="1"/>
      <c r="AF8" s="3"/>
      <c r="AG8" s="1"/>
      <c r="AJ8" s="3"/>
      <c r="AK8" s="1"/>
      <c r="AR8" s="3"/>
      <c r="AS8" s="1"/>
      <c r="AV8" s="3"/>
      <c r="AW8" s="1"/>
      <c r="AZ8" s="3"/>
      <c r="BA8" s="1"/>
      <c r="BG8" s="61"/>
      <c r="BH8" s="3"/>
      <c r="BI8" s="1"/>
      <c r="BL8" s="3"/>
      <c r="BM8" s="1"/>
      <c r="BP8" s="3"/>
      <c r="BQ8" s="1"/>
      <c r="BT8" s="61"/>
    </row>
    <row r="9" spans="1:79" s="92" customFormat="1" x14ac:dyDescent="0.2">
      <c r="A9" s="90" t="s">
        <v>121</v>
      </c>
      <c r="B9" s="90"/>
      <c r="C9" s="90"/>
      <c r="D9" s="90"/>
      <c r="E9" s="90"/>
      <c r="F9" s="90"/>
      <c r="G9" s="90"/>
      <c r="H9" s="90"/>
      <c r="I9" s="90"/>
      <c r="J9" s="90"/>
      <c r="K9" s="90"/>
      <c r="L9" s="90"/>
      <c r="M9" s="90"/>
      <c r="N9" s="90"/>
      <c r="O9" s="90"/>
      <c r="P9" s="90"/>
      <c r="Q9" s="90"/>
      <c r="R9" s="90"/>
      <c r="S9" s="90"/>
      <c r="T9" s="90"/>
      <c r="U9" s="90"/>
      <c r="V9" s="90"/>
      <c r="W9" s="90"/>
      <c r="X9" s="90"/>
      <c r="Y9" s="90"/>
      <c r="Z9" s="90"/>
      <c r="AA9" s="90"/>
      <c r="AB9" s="90"/>
      <c r="AC9" s="90"/>
      <c r="AD9" s="90"/>
      <c r="AE9" s="90"/>
      <c r="AF9" s="90"/>
      <c r="AG9" s="90"/>
      <c r="AH9" s="90"/>
      <c r="AI9" s="90"/>
      <c r="AJ9" s="90"/>
      <c r="AK9" s="90"/>
      <c r="AL9" s="90"/>
      <c r="AM9" s="90"/>
      <c r="AN9" s="90"/>
      <c r="AO9" s="90"/>
      <c r="AP9" s="90"/>
      <c r="AQ9" s="90"/>
      <c r="AR9" s="90"/>
      <c r="AS9" s="90"/>
      <c r="AT9" s="90"/>
      <c r="AU9" s="90"/>
      <c r="AV9" s="90"/>
      <c r="AW9" s="90"/>
      <c r="AX9" s="90"/>
      <c r="AY9" s="90"/>
      <c r="AZ9" s="90"/>
      <c r="BA9" s="90"/>
      <c r="BB9" s="90"/>
      <c r="BC9" s="90"/>
      <c r="BD9" s="90"/>
      <c r="BE9" s="90"/>
      <c r="BF9" s="90"/>
      <c r="BG9" s="90"/>
      <c r="BH9" s="90"/>
      <c r="BI9" s="90"/>
      <c r="BJ9" s="90"/>
      <c r="BK9" s="90"/>
      <c r="BL9" s="90"/>
      <c r="BM9" s="90"/>
      <c r="BN9" s="90"/>
      <c r="BO9" s="90"/>
      <c r="BP9" s="90"/>
      <c r="BQ9" s="90"/>
      <c r="BR9" s="90"/>
      <c r="BS9" s="90"/>
      <c r="BT9" s="90"/>
      <c r="BU9" s="90"/>
      <c r="BV9" s="90"/>
      <c r="BW9" s="90"/>
      <c r="BX9" s="90"/>
      <c r="BY9" s="90"/>
      <c r="BZ9" s="90"/>
      <c r="CA9" s="90"/>
    </row>
    <row r="10" spans="1:79" x14ac:dyDescent="0.2">
      <c r="A10" s="11"/>
      <c r="B10" s="11"/>
      <c r="C10" s="11"/>
      <c r="D10" s="11"/>
      <c r="E10" s="11"/>
      <c r="F10" s="11"/>
      <c r="G10" s="11"/>
      <c r="H10" s="11"/>
      <c r="I10" s="11"/>
      <c r="J10" s="11"/>
      <c r="K10" s="11"/>
      <c r="L10" s="13"/>
      <c r="M10" s="11"/>
      <c r="N10" s="11"/>
      <c r="O10" s="11"/>
      <c r="P10" s="13"/>
      <c r="Q10" s="11"/>
      <c r="R10" s="11"/>
      <c r="S10" s="11"/>
      <c r="T10" s="13"/>
      <c r="U10" s="11"/>
      <c r="V10" s="11"/>
      <c r="W10" s="11"/>
      <c r="X10" s="11"/>
      <c r="Y10" s="11"/>
      <c r="Z10" s="11"/>
      <c r="AA10" s="11"/>
      <c r="AB10" s="15"/>
      <c r="AC10" s="11"/>
      <c r="AD10" s="11"/>
      <c r="AE10" s="11"/>
      <c r="AF10" s="15"/>
      <c r="AG10" s="11"/>
      <c r="AH10" s="11"/>
      <c r="AI10" s="11"/>
      <c r="AJ10" s="15"/>
      <c r="AK10" s="11"/>
      <c r="AL10" s="11"/>
      <c r="AM10" s="11"/>
      <c r="AN10" s="11"/>
      <c r="AO10" s="11"/>
      <c r="AP10" s="11"/>
      <c r="AQ10" s="11"/>
      <c r="AR10" s="15"/>
      <c r="AS10" s="11"/>
      <c r="AT10" s="11"/>
      <c r="AU10" s="11"/>
      <c r="AV10" s="15"/>
      <c r="AW10" s="11"/>
      <c r="AX10" s="11"/>
      <c r="AY10" s="11"/>
      <c r="AZ10" s="15"/>
      <c r="BA10" s="11"/>
      <c r="BB10" s="11"/>
      <c r="BC10" s="11"/>
      <c r="BD10" s="11"/>
      <c r="BE10" s="11"/>
      <c r="BF10" s="11"/>
      <c r="BG10" s="11"/>
      <c r="BH10" s="15"/>
      <c r="BI10" s="11"/>
      <c r="BJ10" s="11"/>
      <c r="BK10" s="11"/>
      <c r="BL10" s="15"/>
      <c r="BM10" s="11"/>
      <c r="BN10" s="11"/>
      <c r="BO10" s="11"/>
      <c r="BP10" s="15"/>
      <c r="BQ10" s="11"/>
      <c r="BR10" s="11"/>
      <c r="BS10" s="11"/>
      <c r="BT10" s="11"/>
      <c r="BU10" s="11"/>
      <c r="BV10" s="11"/>
      <c r="BW10" s="11"/>
      <c r="BX10" s="11"/>
      <c r="BY10" s="11"/>
      <c r="BZ10" s="11"/>
    </row>
    <row r="11" spans="1:79" s="86" customFormat="1" ht="11.25" x14ac:dyDescent="0.2">
      <c r="A11" s="48" t="s">
        <v>0</v>
      </c>
      <c r="B11" s="84" t="s">
        <v>19</v>
      </c>
      <c r="C11" s="85" t="s">
        <v>21</v>
      </c>
      <c r="D11" s="48" t="s">
        <v>16</v>
      </c>
      <c r="E11" s="48" t="s">
        <v>36</v>
      </c>
      <c r="F11" s="48" t="s">
        <v>37</v>
      </c>
      <c r="G11" s="48" t="s">
        <v>38</v>
      </c>
      <c r="H11" s="48" t="s">
        <v>39</v>
      </c>
      <c r="I11" s="48" t="s">
        <v>40</v>
      </c>
      <c r="J11" s="48" t="s">
        <v>41</v>
      </c>
      <c r="K11" s="48" t="s">
        <v>42</v>
      </c>
      <c r="L11" s="48" t="s">
        <v>64</v>
      </c>
      <c r="M11" s="51" t="s">
        <v>3</v>
      </c>
      <c r="N11" s="52"/>
      <c r="O11" s="52"/>
      <c r="P11" s="53"/>
      <c r="Q11" s="50" t="s">
        <v>4</v>
      </c>
      <c r="R11" s="50"/>
      <c r="S11" s="50"/>
      <c r="T11" s="50"/>
      <c r="U11" s="50" t="s">
        <v>5</v>
      </c>
      <c r="V11" s="50"/>
      <c r="W11" s="50"/>
      <c r="X11" s="50"/>
      <c r="Y11" s="50" t="s">
        <v>31</v>
      </c>
      <c r="Z11" s="50"/>
      <c r="AA11" s="50"/>
      <c r="AB11" s="50"/>
      <c r="AC11" s="50" t="s">
        <v>6</v>
      </c>
      <c r="AD11" s="50"/>
      <c r="AE11" s="50"/>
      <c r="AF11" s="50"/>
      <c r="AG11" s="50" t="s">
        <v>7</v>
      </c>
      <c r="AH11" s="50"/>
      <c r="AI11" s="50"/>
      <c r="AJ11" s="50"/>
      <c r="AK11" s="50" t="s">
        <v>8</v>
      </c>
      <c r="AL11" s="50"/>
      <c r="AM11" s="50"/>
      <c r="AN11" s="50"/>
      <c r="AO11" s="50" t="s">
        <v>32</v>
      </c>
      <c r="AP11" s="50"/>
      <c r="AQ11" s="50"/>
      <c r="AR11" s="50"/>
      <c r="AS11" s="50" t="s">
        <v>9</v>
      </c>
      <c r="AT11" s="50"/>
      <c r="AU11" s="50"/>
      <c r="AV11" s="50"/>
      <c r="AW11" s="50" t="s">
        <v>10</v>
      </c>
      <c r="AX11" s="50"/>
      <c r="AY11" s="50"/>
      <c r="AZ11" s="50"/>
      <c r="BA11" s="50" t="s">
        <v>11</v>
      </c>
      <c r="BB11" s="50"/>
      <c r="BC11" s="50"/>
      <c r="BD11" s="50"/>
      <c r="BE11" s="50" t="s">
        <v>15</v>
      </c>
      <c r="BF11" s="50"/>
      <c r="BG11" s="50"/>
      <c r="BH11" s="50"/>
      <c r="BI11" s="50" t="s">
        <v>12</v>
      </c>
      <c r="BJ11" s="50"/>
      <c r="BK11" s="50"/>
      <c r="BL11" s="50"/>
      <c r="BM11" s="50" t="s">
        <v>13</v>
      </c>
      <c r="BN11" s="50"/>
      <c r="BO11" s="50"/>
      <c r="BP11" s="50"/>
      <c r="BQ11" s="50" t="s">
        <v>14</v>
      </c>
      <c r="BR11" s="50"/>
      <c r="BS11" s="50"/>
      <c r="BT11" s="50"/>
      <c r="BU11" s="50" t="s">
        <v>33</v>
      </c>
      <c r="BV11" s="50"/>
      <c r="BW11" s="50"/>
      <c r="BX11" s="50"/>
      <c r="BY11" s="50" t="s">
        <v>17</v>
      </c>
      <c r="BZ11" s="50"/>
      <c r="CA11" s="50"/>
    </row>
    <row r="12" spans="1:79" s="86" customFormat="1" ht="31.5" x14ac:dyDescent="0.2">
      <c r="A12" s="49"/>
      <c r="B12" s="87"/>
      <c r="C12" s="88"/>
      <c r="D12" s="49"/>
      <c r="E12" s="49"/>
      <c r="F12" s="49"/>
      <c r="G12" s="49"/>
      <c r="H12" s="49"/>
      <c r="I12" s="49"/>
      <c r="J12" s="49"/>
      <c r="K12" s="49"/>
      <c r="L12" s="49"/>
      <c r="M12" s="39" t="s">
        <v>1</v>
      </c>
      <c r="N12" s="47" t="s">
        <v>34</v>
      </c>
      <c r="O12" s="47" t="s">
        <v>35</v>
      </c>
      <c r="P12" s="47" t="s">
        <v>2</v>
      </c>
      <c r="Q12" s="39" t="s">
        <v>1</v>
      </c>
      <c r="R12" s="47" t="s">
        <v>34</v>
      </c>
      <c r="S12" s="47" t="s">
        <v>35</v>
      </c>
      <c r="T12" s="47" t="s">
        <v>2</v>
      </c>
      <c r="U12" s="39" t="s">
        <v>1</v>
      </c>
      <c r="V12" s="47" t="s">
        <v>34</v>
      </c>
      <c r="W12" s="47" t="s">
        <v>35</v>
      </c>
      <c r="X12" s="47" t="s">
        <v>2</v>
      </c>
      <c r="Y12" s="39" t="s">
        <v>1</v>
      </c>
      <c r="Z12" s="47" t="s">
        <v>34</v>
      </c>
      <c r="AA12" s="47" t="s">
        <v>35</v>
      </c>
      <c r="AB12" s="47" t="s">
        <v>2</v>
      </c>
      <c r="AC12" s="39" t="s">
        <v>1</v>
      </c>
      <c r="AD12" s="47" t="s">
        <v>34</v>
      </c>
      <c r="AE12" s="47" t="s">
        <v>35</v>
      </c>
      <c r="AF12" s="47" t="s">
        <v>2</v>
      </c>
      <c r="AG12" s="39" t="s">
        <v>1</v>
      </c>
      <c r="AH12" s="47" t="s">
        <v>34</v>
      </c>
      <c r="AI12" s="47" t="s">
        <v>35</v>
      </c>
      <c r="AJ12" s="47" t="s">
        <v>2</v>
      </c>
      <c r="AK12" s="39" t="s">
        <v>1</v>
      </c>
      <c r="AL12" s="47" t="s">
        <v>34</v>
      </c>
      <c r="AM12" s="47" t="s">
        <v>35</v>
      </c>
      <c r="AN12" s="47" t="s">
        <v>2</v>
      </c>
      <c r="AO12" s="39" t="s">
        <v>1</v>
      </c>
      <c r="AP12" s="47" t="s">
        <v>34</v>
      </c>
      <c r="AQ12" s="47" t="s">
        <v>35</v>
      </c>
      <c r="AR12" s="47" t="s">
        <v>2</v>
      </c>
      <c r="AS12" s="39" t="s">
        <v>1</v>
      </c>
      <c r="AT12" s="47" t="s">
        <v>34</v>
      </c>
      <c r="AU12" s="47" t="s">
        <v>35</v>
      </c>
      <c r="AV12" s="47" t="s">
        <v>2</v>
      </c>
      <c r="AW12" s="39" t="s">
        <v>1</v>
      </c>
      <c r="AX12" s="47" t="s">
        <v>34</v>
      </c>
      <c r="AY12" s="47" t="s">
        <v>35</v>
      </c>
      <c r="AZ12" s="47" t="s">
        <v>2</v>
      </c>
      <c r="BA12" s="39" t="s">
        <v>1</v>
      </c>
      <c r="BB12" s="47" t="s">
        <v>34</v>
      </c>
      <c r="BC12" s="47" t="s">
        <v>35</v>
      </c>
      <c r="BD12" s="47" t="s">
        <v>2</v>
      </c>
      <c r="BE12" s="39" t="s">
        <v>1</v>
      </c>
      <c r="BF12" s="47" t="s">
        <v>34</v>
      </c>
      <c r="BG12" s="47" t="s">
        <v>35</v>
      </c>
      <c r="BH12" s="47" t="s">
        <v>2</v>
      </c>
      <c r="BI12" s="39" t="s">
        <v>1</v>
      </c>
      <c r="BJ12" s="47" t="s">
        <v>34</v>
      </c>
      <c r="BK12" s="47" t="s">
        <v>35</v>
      </c>
      <c r="BL12" s="47" t="s">
        <v>2</v>
      </c>
      <c r="BM12" s="39" t="s">
        <v>1</v>
      </c>
      <c r="BN12" s="47" t="s">
        <v>34</v>
      </c>
      <c r="BO12" s="47" t="s">
        <v>35</v>
      </c>
      <c r="BP12" s="47" t="s">
        <v>2</v>
      </c>
      <c r="BQ12" s="39" t="s">
        <v>1</v>
      </c>
      <c r="BR12" s="47" t="s">
        <v>34</v>
      </c>
      <c r="BS12" s="47" t="s">
        <v>35</v>
      </c>
      <c r="BT12" s="47" t="s">
        <v>2</v>
      </c>
      <c r="BU12" s="39" t="s">
        <v>1</v>
      </c>
      <c r="BV12" s="47" t="s">
        <v>34</v>
      </c>
      <c r="BW12" s="47" t="s">
        <v>35</v>
      </c>
      <c r="BX12" s="47" t="s">
        <v>2</v>
      </c>
      <c r="BY12" s="47" t="s">
        <v>34</v>
      </c>
      <c r="BZ12" s="47" t="s">
        <v>35</v>
      </c>
      <c r="CA12" s="47" t="s">
        <v>2</v>
      </c>
    </row>
    <row r="13" spans="1:79" s="22" customFormat="1" ht="25.5" customHeight="1" x14ac:dyDescent="0.2">
      <c r="A13" s="19">
        <v>1</v>
      </c>
      <c r="B13" s="54" t="s">
        <v>70</v>
      </c>
      <c r="C13" s="18" t="s">
        <v>71</v>
      </c>
      <c r="D13" s="19">
        <v>904</v>
      </c>
      <c r="E13" s="20">
        <v>1</v>
      </c>
      <c r="F13" s="20">
        <v>1</v>
      </c>
      <c r="G13" s="20">
        <v>7</v>
      </c>
      <c r="H13" s="20">
        <v>11</v>
      </c>
      <c r="I13" s="5">
        <f t="shared" ref="I13:I52" si="0">BE13+BU13+AO13+Y13</f>
        <v>184</v>
      </c>
      <c r="J13" s="23">
        <v>150</v>
      </c>
      <c r="K13" s="21"/>
      <c r="L13" s="21"/>
      <c r="M13" s="9"/>
      <c r="N13" s="6">
        <f t="shared" ref="N13:N52" si="1">M13*E13*H13*F13</f>
        <v>0</v>
      </c>
      <c r="O13" s="6">
        <f t="shared" ref="O13:O52" si="2">M13*E13*F13*J13</f>
        <v>0</v>
      </c>
      <c r="P13" s="7">
        <f t="shared" ref="P13:P38" si="3">K13*N13+L13*O13</f>
        <v>0</v>
      </c>
      <c r="Q13" s="9"/>
      <c r="R13" s="6">
        <f t="shared" ref="R13:R52" si="4">Q13*E13*F13*H13</f>
        <v>0</v>
      </c>
      <c r="S13" s="6">
        <f t="shared" ref="S13:S52" si="5">Q13*E13*F13*J13</f>
        <v>0</v>
      </c>
      <c r="T13" s="7">
        <f t="shared" ref="T13:T38" si="6">K13*R13+L13*S13</f>
        <v>0</v>
      </c>
      <c r="U13" s="9"/>
      <c r="V13" s="6">
        <f t="shared" ref="V13:V52" si="7">U13*E13*H13*F13</f>
        <v>0</v>
      </c>
      <c r="W13" s="6">
        <f t="shared" ref="W13:W52" si="8">U13*E13*F13*J13</f>
        <v>0</v>
      </c>
      <c r="X13" s="7">
        <f t="shared" ref="X13:X38" si="9">K13*V13+L13*W13</f>
        <v>0</v>
      </c>
      <c r="Y13" s="5"/>
      <c r="Z13" s="6">
        <f t="shared" ref="Z13:AB28" si="10">N13+R13+V13</f>
        <v>0</v>
      </c>
      <c r="AA13" s="6">
        <f t="shared" si="10"/>
        <v>0</v>
      </c>
      <c r="AB13" s="7">
        <f t="shared" si="10"/>
        <v>0</v>
      </c>
      <c r="AC13" s="9"/>
      <c r="AD13" s="6">
        <f t="shared" ref="AD13:AD52" si="11">AC13*E13*H13*F13</f>
        <v>0</v>
      </c>
      <c r="AE13" s="6">
        <f t="shared" ref="AE13:AE52" si="12">AC13*E13*F13*J13</f>
        <v>0</v>
      </c>
      <c r="AF13" s="7">
        <f t="shared" ref="AF13:AF38" si="13">K13*AD13+L13*AE13</f>
        <v>0</v>
      </c>
      <c r="AG13" s="9"/>
      <c r="AH13" s="6">
        <f t="shared" ref="AH13:AH52" si="14">AG13*E13*H13*F13</f>
        <v>0</v>
      </c>
      <c r="AI13" s="6">
        <f t="shared" ref="AI13:AI52" si="15">AG13*E13*F13*J13</f>
        <v>0</v>
      </c>
      <c r="AJ13" s="7">
        <f t="shared" ref="AJ13:AJ38" si="16">K13*AH13+L13*AI13</f>
        <v>0</v>
      </c>
      <c r="AK13" s="9"/>
      <c r="AL13" s="6">
        <f t="shared" ref="AL13:AL52" si="17">AK13*E13*H13*F13</f>
        <v>0</v>
      </c>
      <c r="AM13" s="6">
        <f t="shared" ref="AM13:AM52" si="18">AK13*E13*F13*J13</f>
        <v>0</v>
      </c>
      <c r="AN13" s="7">
        <f t="shared" ref="AN13:AN38" si="19">K13*AL13+L13*AM13</f>
        <v>0</v>
      </c>
      <c r="AO13" s="5"/>
      <c r="AP13" s="6">
        <f t="shared" ref="AP13:AR28" si="20">AD13+AH13+AL13</f>
        <v>0</v>
      </c>
      <c r="AQ13" s="6">
        <f t="shared" si="20"/>
        <v>0</v>
      </c>
      <c r="AR13" s="7">
        <f t="shared" si="20"/>
        <v>0</v>
      </c>
      <c r="AS13" s="29">
        <v>31</v>
      </c>
      <c r="AT13" s="6">
        <f t="shared" ref="AT13:AT52" si="21">E13*F13*H13*AS13</f>
        <v>341</v>
      </c>
      <c r="AU13" s="6">
        <f t="shared" ref="AU13:AU52" si="22">E13*F13*J13*AS13</f>
        <v>4650</v>
      </c>
      <c r="AV13" s="7">
        <f t="shared" ref="AV13:AV38" si="23">K13*AT13+L13*AU13</f>
        <v>0</v>
      </c>
      <c r="AW13" s="9">
        <v>31</v>
      </c>
      <c r="AX13" s="6">
        <f t="shared" ref="AX13:AX52" si="24">E13*F13*H13*AW13</f>
        <v>341</v>
      </c>
      <c r="AY13" s="6">
        <f t="shared" ref="AY13:AY52" si="25">E13*F13*J13*AW13</f>
        <v>4650</v>
      </c>
      <c r="AZ13" s="7">
        <f t="shared" ref="AZ13:AZ38" si="26">K13*AX13+L13*AY13</f>
        <v>0</v>
      </c>
      <c r="BA13" s="9">
        <v>30</v>
      </c>
      <c r="BB13" s="6">
        <f t="shared" ref="BB13:BB52" si="27">E13*F13*H13*BA13</f>
        <v>330</v>
      </c>
      <c r="BC13" s="6">
        <f t="shared" ref="BC13:BC52" si="28">E13*F13*J13*BA13</f>
        <v>4500</v>
      </c>
      <c r="BD13" s="7">
        <f t="shared" ref="BD13:BD38" si="29">K13*BB13+L13*BC13</f>
        <v>0</v>
      </c>
      <c r="BE13" s="5">
        <f t="shared" ref="BE13:BH28" si="30">AS13+AW13+BA13</f>
        <v>92</v>
      </c>
      <c r="BF13" s="6">
        <f t="shared" si="30"/>
        <v>1012</v>
      </c>
      <c r="BG13" s="6">
        <f t="shared" si="30"/>
        <v>13800</v>
      </c>
      <c r="BH13" s="7">
        <f t="shared" si="30"/>
        <v>0</v>
      </c>
      <c r="BI13" s="29">
        <v>31</v>
      </c>
      <c r="BJ13" s="6">
        <f t="shared" ref="BJ13:BJ52" si="31">E13*F13*H13*BI13</f>
        <v>341</v>
      </c>
      <c r="BK13" s="6">
        <f t="shared" ref="BK13:BK52" si="32">E13*F13*J13*BI13</f>
        <v>4650</v>
      </c>
      <c r="BL13" s="7">
        <f t="shared" ref="BL13:BL38" si="33">K13*BJ13+L13*BK13</f>
        <v>0</v>
      </c>
      <c r="BM13" s="9">
        <v>30</v>
      </c>
      <c r="BN13" s="6">
        <f t="shared" ref="BN13:BN52" si="34">E13*F13*H13*BM13</f>
        <v>330</v>
      </c>
      <c r="BO13" s="6">
        <f t="shared" ref="BO13:BO52" si="35">E13*F13*J13*BM13</f>
        <v>4500</v>
      </c>
      <c r="BP13" s="7">
        <f t="shared" ref="BP13:BP38" si="36">K13*BN13+L13*BO13</f>
        <v>0</v>
      </c>
      <c r="BQ13" s="29">
        <v>31</v>
      </c>
      <c r="BR13" s="6">
        <f t="shared" ref="BR13:BR52" si="37">E13*F13*H13*BQ13</f>
        <v>341</v>
      </c>
      <c r="BS13" s="6">
        <f t="shared" ref="BS13:BS52" si="38">E13*F13*J13*BQ13</f>
        <v>4650</v>
      </c>
      <c r="BT13" s="7">
        <f t="shared" ref="BT13:BT38" si="39">K13*BR13+L13*BS13</f>
        <v>0</v>
      </c>
      <c r="BU13" s="5">
        <f t="shared" ref="BU13:BX28" si="40">BI13+BM13+BQ13</f>
        <v>92</v>
      </c>
      <c r="BV13" s="6">
        <f t="shared" si="40"/>
        <v>1012</v>
      </c>
      <c r="BW13" s="6">
        <f t="shared" si="40"/>
        <v>13800</v>
      </c>
      <c r="BX13" s="7">
        <f t="shared" si="40"/>
        <v>0</v>
      </c>
      <c r="BY13" s="6">
        <f t="shared" ref="BY13:BY38" si="41">BF13+BV13+Z13+AP13</f>
        <v>2024</v>
      </c>
      <c r="BZ13" s="6">
        <f t="shared" ref="BZ13:BZ38" si="42">BG13+BW13+AQ13+AA13</f>
        <v>27600</v>
      </c>
      <c r="CA13" s="7">
        <f t="shared" ref="CA13:CA38" si="43">BH13+BX13+AB13+AR13</f>
        <v>0</v>
      </c>
    </row>
    <row r="14" spans="1:79" s="22" customFormat="1" ht="28.5" customHeight="1" x14ac:dyDescent="0.2">
      <c r="A14" s="19">
        <f>A13+1</f>
        <v>2</v>
      </c>
      <c r="B14" s="54"/>
      <c r="C14" s="18" t="s">
        <v>72</v>
      </c>
      <c r="D14" s="19">
        <v>904</v>
      </c>
      <c r="E14" s="20">
        <v>1</v>
      </c>
      <c r="F14" s="20">
        <v>1</v>
      </c>
      <c r="G14" s="20">
        <v>7</v>
      </c>
      <c r="H14" s="20">
        <v>11</v>
      </c>
      <c r="I14" s="5">
        <f t="shared" si="0"/>
        <v>184</v>
      </c>
      <c r="J14" s="23">
        <v>180</v>
      </c>
      <c r="K14" s="21"/>
      <c r="L14" s="21"/>
      <c r="M14" s="9"/>
      <c r="N14" s="6">
        <f t="shared" si="1"/>
        <v>0</v>
      </c>
      <c r="O14" s="6">
        <f t="shared" si="2"/>
        <v>0</v>
      </c>
      <c r="P14" s="7">
        <f t="shared" si="3"/>
        <v>0</v>
      </c>
      <c r="Q14" s="9"/>
      <c r="R14" s="6">
        <f t="shared" si="4"/>
        <v>0</v>
      </c>
      <c r="S14" s="6">
        <f t="shared" si="5"/>
        <v>0</v>
      </c>
      <c r="T14" s="7">
        <f t="shared" si="6"/>
        <v>0</v>
      </c>
      <c r="U14" s="9"/>
      <c r="V14" s="6">
        <f t="shared" si="7"/>
        <v>0</v>
      </c>
      <c r="W14" s="6">
        <f t="shared" si="8"/>
        <v>0</v>
      </c>
      <c r="X14" s="7">
        <f t="shared" si="9"/>
        <v>0</v>
      </c>
      <c r="Y14" s="5"/>
      <c r="Z14" s="6">
        <f>N14+R14+V14</f>
        <v>0</v>
      </c>
      <c r="AA14" s="6">
        <f>O14+S14+W14</f>
        <v>0</v>
      </c>
      <c r="AB14" s="7">
        <f>P14+T14+X14</f>
        <v>0</v>
      </c>
      <c r="AC14" s="9"/>
      <c r="AD14" s="6">
        <f t="shared" si="11"/>
        <v>0</v>
      </c>
      <c r="AE14" s="6">
        <f t="shared" si="12"/>
        <v>0</v>
      </c>
      <c r="AF14" s="7">
        <f t="shared" si="13"/>
        <v>0</v>
      </c>
      <c r="AG14" s="9"/>
      <c r="AH14" s="6">
        <f t="shared" si="14"/>
        <v>0</v>
      </c>
      <c r="AI14" s="6">
        <f t="shared" si="15"/>
        <v>0</v>
      </c>
      <c r="AJ14" s="7">
        <f t="shared" si="16"/>
        <v>0</v>
      </c>
      <c r="AK14" s="9"/>
      <c r="AL14" s="6">
        <f t="shared" si="17"/>
        <v>0</v>
      </c>
      <c r="AM14" s="6">
        <f t="shared" si="18"/>
        <v>0</v>
      </c>
      <c r="AN14" s="7">
        <f t="shared" si="19"/>
        <v>0</v>
      </c>
      <c r="AO14" s="5"/>
      <c r="AP14" s="6">
        <f>AD14+AH14+AL14</f>
        <v>0</v>
      </c>
      <c r="AQ14" s="6">
        <f>AE14+AI14+AM14</f>
        <v>0</v>
      </c>
      <c r="AR14" s="7">
        <f>AF14+AJ14+AN14</f>
        <v>0</v>
      </c>
      <c r="AS14" s="29">
        <v>31</v>
      </c>
      <c r="AT14" s="6">
        <f t="shared" si="21"/>
        <v>341</v>
      </c>
      <c r="AU14" s="6">
        <f t="shared" si="22"/>
        <v>5580</v>
      </c>
      <c r="AV14" s="7">
        <f t="shared" si="23"/>
        <v>0</v>
      </c>
      <c r="AW14" s="9">
        <v>31</v>
      </c>
      <c r="AX14" s="6">
        <f t="shared" si="24"/>
        <v>341</v>
      </c>
      <c r="AY14" s="6">
        <f t="shared" si="25"/>
        <v>5580</v>
      </c>
      <c r="AZ14" s="7">
        <f t="shared" si="26"/>
        <v>0</v>
      </c>
      <c r="BA14" s="9">
        <v>30</v>
      </c>
      <c r="BB14" s="6">
        <f t="shared" si="27"/>
        <v>330</v>
      </c>
      <c r="BC14" s="6">
        <f t="shared" si="28"/>
        <v>5400</v>
      </c>
      <c r="BD14" s="7">
        <f t="shared" si="29"/>
        <v>0</v>
      </c>
      <c r="BE14" s="5">
        <f>AS14+AW14+BA14</f>
        <v>92</v>
      </c>
      <c r="BF14" s="6">
        <f>AT14+AX14+BB14</f>
        <v>1012</v>
      </c>
      <c r="BG14" s="6">
        <f>AU14+AY14+BC14</f>
        <v>16560</v>
      </c>
      <c r="BH14" s="7">
        <f>AV14+AZ14+BD14</f>
        <v>0</v>
      </c>
      <c r="BI14" s="29">
        <v>31</v>
      </c>
      <c r="BJ14" s="6">
        <f t="shared" si="31"/>
        <v>341</v>
      </c>
      <c r="BK14" s="6">
        <f t="shared" si="32"/>
        <v>5580</v>
      </c>
      <c r="BL14" s="7">
        <f t="shared" si="33"/>
        <v>0</v>
      </c>
      <c r="BM14" s="9">
        <v>30</v>
      </c>
      <c r="BN14" s="6">
        <f t="shared" si="34"/>
        <v>330</v>
      </c>
      <c r="BO14" s="6">
        <f t="shared" si="35"/>
        <v>5400</v>
      </c>
      <c r="BP14" s="7">
        <f t="shared" si="36"/>
        <v>0</v>
      </c>
      <c r="BQ14" s="29">
        <v>31</v>
      </c>
      <c r="BR14" s="6">
        <f t="shared" si="37"/>
        <v>341</v>
      </c>
      <c r="BS14" s="6">
        <f t="shared" si="38"/>
        <v>5580</v>
      </c>
      <c r="BT14" s="7">
        <f t="shared" si="39"/>
        <v>0</v>
      </c>
      <c r="BU14" s="5">
        <f>BI14+BM14+BQ14</f>
        <v>92</v>
      </c>
      <c r="BV14" s="6">
        <f>BJ14+BN14+BR14</f>
        <v>1012</v>
      </c>
      <c r="BW14" s="6">
        <f>BK14+BO14+BS14</f>
        <v>16560</v>
      </c>
      <c r="BX14" s="7">
        <f>BL14+BP14+BT14</f>
        <v>0</v>
      </c>
      <c r="BY14" s="6">
        <f t="shared" si="41"/>
        <v>2024</v>
      </c>
      <c r="BZ14" s="6">
        <f t="shared" si="42"/>
        <v>33120</v>
      </c>
      <c r="CA14" s="7">
        <f t="shared" si="43"/>
        <v>0</v>
      </c>
    </row>
    <row r="15" spans="1:79" s="22" customFormat="1" ht="12" customHeight="1" x14ac:dyDescent="0.2">
      <c r="A15" s="19">
        <f>A14+1</f>
        <v>3</v>
      </c>
      <c r="B15" s="54" t="s">
        <v>73</v>
      </c>
      <c r="C15" s="18" t="s">
        <v>74</v>
      </c>
      <c r="D15" s="19">
        <v>905</v>
      </c>
      <c r="E15" s="20">
        <v>1</v>
      </c>
      <c r="F15" s="20">
        <v>1</v>
      </c>
      <c r="G15" s="20">
        <v>7</v>
      </c>
      <c r="H15" s="20">
        <v>11</v>
      </c>
      <c r="I15" s="5">
        <f t="shared" si="0"/>
        <v>184</v>
      </c>
      <c r="J15" s="23">
        <v>150</v>
      </c>
      <c r="K15" s="21"/>
      <c r="L15" s="21"/>
      <c r="M15" s="9"/>
      <c r="N15" s="6">
        <f t="shared" si="1"/>
        <v>0</v>
      </c>
      <c r="O15" s="6">
        <f t="shared" si="2"/>
        <v>0</v>
      </c>
      <c r="P15" s="7">
        <f t="shared" si="3"/>
        <v>0</v>
      </c>
      <c r="Q15" s="9"/>
      <c r="R15" s="6">
        <f t="shared" si="4"/>
        <v>0</v>
      </c>
      <c r="S15" s="6">
        <f t="shared" si="5"/>
        <v>0</v>
      </c>
      <c r="T15" s="7">
        <f t="shared" si="6"/>
        <v>0</v>
      </c>
      <c r="U15" s="9"/>
      <c r="V15" s="6">
        <f t="shared" si="7"/>
        <v>0</v>
      </c>
      <c r="W15" s="6">
        <f t="shared" si="8"/>
        <v>0</v>
      </c>
      <c r="X15" s="7">
        <f t="shared" si="9"/>
        <v>0</v>
      </c>
      <c r="Y15" s="5"/>
      <c r="Z15" s="6">
        <f t="shared" si="10"/>
        <v>0</v>
      </c>
      <c r="AA15" s="6">
        <f t="shared" si="10"/>
        <v>0</v>
      </c>
      <c r="AB15" s="7">
        <f t="shared" si="10"/>
        <v>0</v>
      </c>
      <c r="AC15" s="9"/>
      <c r="AD15" s="6">
        <f t="shared" si="11"/>
        <v>0</v>
      </c>
      <c r="AE15" s="6">
        <f t="shared" si="12"/>
        <v>0</v>
      </c>
      <c r="AF15" s="7">
        <f t="shared" si="13"/>
        <v>0</v>
      </c>
      <c r="AG15" s="9"/>
      <c r="AH15" s="6">
        <f t="shared" si="14"/>
        <v>0</v>
      </c>
      <c r="AI15" s="6">
        <f t="shared" si="15"/>
        <v>0</v>
      </c>
      <c r="AJ15" s="7">
        <f t="shared" si="16"/>
        <v>0</v>
      </c>
      <c r="AK15" s="9"/>
      <c r="AL15" s="6">
        <f t="shared" si="17"/>
        <v>0</v>
      </c>
      <c r="AM15" s="6">
        <f t="shared" si="18"/>
        <v>0</v>
      </c>
      <c r="AN15" s="7">
        <f t="shared" si="19"/>
        <v>0</v>
      </c>
      <c r="AO15" s="5"/>
      <c r="AP15" s="6">
        <f t="shared" si="20"/>
        <v>0</v>
      </c>
      <c r="AQ15" s="6">
        <f t="shared" si="20"/>
        <v>0</v>
      </c>
      <c r="AR15" s="7">
        <f t="shared" si="20"/>
        <v>0</v>
      </c>
      <c r="AS15" s="29">
        <v>31</v>
      </c>
      <c r="AT15" s="6">
        <f t="shared" si="21"/>
        <v>341</v>
      </c>
      <c r="AU15" s="6">
        <f t="shared" si="22"/>
        <v>4650</v>
      </c>
      <c r="AV15" s="7">
        <f t="shared" si="23"/>
        <v>0</v>
      </c>
      <c r="AW15" s="9">
        <v>31</v>
      </c>
      <c r="AX15" s="6">
        <f t="shared" si="24"/>
        <v>341</v>
      </c>
      <c r="AY15" s="6">
        <f t="shared" si="25"/>
        <v>4650</v>
      </c>
      <c r="AZ15" s="7">
        <f t="shared" si="26"/>
        <v>0</v>
      </c>
      <c r="BA15" s="9">
        <v>30</v>
      </c>
      <c r="BB15" s="6">
        <f t="shared" si="27"/>
        <v>330</v>
      </c>
      <c r="BC15" s="6">
        <f t="shared" si="28"/>
        <v>4500</v>
      </c>
      <c r="BD15" s="7">
        <f t="shared" si="29"/>
        <v>0</v>
      </c>
      <c r="BE15" s="5">
        <f t="shared" si="30"/>
        <v>92</v>
      </c>
      <c r="BF15" s="6">
        <f t="shared" si="30"/>
        <v>1012</v>
      </c>
      <c r="BG15" s="6">
        <f t="shared" si="30"/>
        <v>13800</v>
      </c>
      <c r="BH15" s="7">
        <f t="shared" si="30"/>
        <v>0</v>
      </c>
      <c r="BI15" s="29">
        <v>31</v>
      </c>
      <c r="BJ15" s="6">
        <f t="shared" si="31"/>
        <v>341</v>
      </c>
      <c r="BK15" s="6">
        <f t="shared" si="32"/>
        <v>4650</v>
      </c>
      <c r="BL15" s="7">
        <f t="shared" si="33"/>
        <v>0</v>
      </c>
      <c r="BM15" s="9">
        <v>30</v>
      </c>
      <c r="BN15" s="6">
        <f t="shared" si="34"/>
        <v>330</v>
      </c>
      <c r="BO15" s="6">
        <f t="shared" si="35"/>
        <v>4500</v>
      </c>
      <c r="BP15" s="7">
        <f t="shared" si="36"/>
        <v>0</v>
      </c>
      <c r="BQ15" s="29">
        <v>31</v>
      </c>
      <c r="BR15" s="6">
        <f t="shared" si="37"/>
        <v>341</v>
      </c>
      <c r="BS15" s="6">
        <f t="shared" si="38"/>
        <v>4650</v>
      </c>
      <c r="BT15" s="7">
        <f t="shared" si="39"/>
        <v>0</v>
      </c>
      <c r="BU15" s="5">
        <f t="shared" si="40"/>
        <v>92</v>
      </c>
      <c r="BV15" s="6">
        <f t="shared" si="40"/>
        <v>1012</v>
      </c>
      <c r="BW15" s="6">
        <f t="shared" si="40"/>
        <v>13800</v>
      </c>
      <c r="BX15" s="7">
        <f t="shared" si="40"/>
        <v>0</v>
      </c>
      <c r="BY15" s="6">
        <f t="shared" si="41"/>
        <v>2024</v>
      </c>
      <c r="BZ15" s="6">
        <f t="shared" si="42"/>
        <v>27600</v>
      </c>
      <c r="CA15" s="7">
        <f t="shared" si="43"/>
        <v>0</v>
      </c>
    </row>
    <row r="16" spans="1:79" s="22" customFormat="1" ht="13.5" customHeight="1" x14ac:dyDescent="0.2">
      <c r="A16" s="19">
        <f t="shared" ref="A16:A52" si="44">A15+1</f>
        <v>4</v>
      </c>
      <c r="B16" s="54"/>
      <c r="C16" s="18" t="s">
        <v>75</v>
      </c>
      <c r="D16" s="19">
        <v>904</v>
      </c>
      <c r="E16" s="20">
        <v>1</v>
      </c>
      <c r="F16" s="20">
        <v>1</v>
      </c>
      <c r="G16" s="20">
        <v>7</v>
      </c>
      <c r="H16" s="20">
        <v>11</v>
      </c>
      <c r="I16" s="5">
        <f t="shared" si="0"/>
        <v>184</v>
      </c>
      <c r="J16" s="23">
        <v>180</v>
      </c>
      <c r="K16" s="21"/>
      <c r="L16" s="21"/>
      <c r="M16" s="9"/>
      <c r="N16" s="6">
        <f t="shared" si="1"/>
        <v>0</v>
      </c>
      <c r="O16" s="6">
        <f t="shared" si="2"/>
        <v>0</v>
      </c>
      <c r="P16" s="7">
        <f t="shared" si="3"/>
        <v>0</v>
      </c>
      <c r="Q16" s="9"/>
      <c r="R16" s="6">
        <f t="shared" si="4"/>
        <v>0</v>
      </c>
      <c r="S16" s="6">
        <f t="shared" si="5"/>
        <v>0</v>
      </c>
      <c r="T16" s="7">
        <f t="shared" si="6"/>
        <v>0</v>
      </c>
      <c r="U16" s="9"/>
      <c r="V16" s="6">
        <f t="shared" si="7"/>
        <v>0</v>
      </c>
      <c r="W16" s="6">
        <f t="shared" si="8"/>
        <v>0</v>
      </c>
      <c r="X16" s="7">
        <f t="shared" si="9"/>
        <v>0</v>
      </c>
      <c r="Y16" s="5"/>
      <c r="Z16" s="6">
        <f t="shared" si="10"/>
        <v>0</v>
      </c>
      <c r="AA16" s="6">
        <f t="shared" si="10"/>
        <v>0</v>
      </c>
      <c r="AB16" s="7">
        <f t="shared" si="10"/>
        <v>0</v>
      </c>
      <c r="AC16" s="9"/>
      <c r="AD16" s="6">
        <f t="shared" si="11"/>
        <v>0</v>
      </c>
      <c r="AE16" s="6">
        <f t="shared" si="12"/>
        <v>0</v>
      </c>
      <c r="AF16" s="7">
        <f t="shared" si="13"/>
        <v>0</v>
      </c>
      <c r="AG16" s="9"/>
      <c r="AH16" s="6">
        <f t="shared" si="14"/>
        <v>0</v>
      </c>
      <c r="AI16" s="6">
        <f t="shared" si="15"/>
        <v>0</v>
      </c>
      <c r="AJ16" s="7">
        <f t="shared" si="16"/>
        <v>0</v>
      </c>
      <c r="AK16" s="9"/>
      <c r="AL16" s="6">
        <f t="shared" si="17"/>
        <v>0</v>
      </c>
      <c r="AM16" s="6">
        <f t="shared" si="18"/>
        <v>0</v>
      </c>
      <c r="AN16" s="7">
        <f t="shared" si="19"/>
        <v>0</v>
      </c>
      <c r="AO16" s="5"/>
      <c r="AP16" s="6">
        <f t="shared" si="20"/>
        <v>0</v>
      </c>
      <c r="AQ16" s="6">
        <f t="shared" si="20"/>
        <v>0</v>
      </c>
      <c r="AR16" s="7">
        <f t="shared" si="20"/>
        <v>0</v>
      </c>
      <c r="AS16" s="29">
        <v>31</v>
      </c>
      <c r="AT16" s="6">
        <f t="shared" si="21"/>
        <v>341</v>
      </c>
      <c r="AU16" s="6">
        <f t="shared" si="22"/>
        <v>5580</v>
      </c>
      <c r="AV16" s="7">
        <f t="shared" si="23"/>
        <v>0</v>
      </c>
      <c r="AW16" s="9">
        <v>31</v>
      </c>
      <c r="AX16" s="6">
        <f t="shared" si="24"/>
        <v>341</v>
      </c>
      <c r="AY16" s="6">
        <f t="shared" si="25"/>
        <v>5580</v>
      </c>
      <c r="AZ16" s="7">
        <f t="shared" si="26"/>
        <v>0</v>
      </c>
      <c r="BA16" s="9">
        <v>30</v>
      </c>
      <c r="BB16" s="6">
        <f t="shared" si="27"/>
        <v>330</v>
      </c>
      <c r="BC16" s="6">
        <f t="shared" si="28"/>
        <v>5400</v>
      </c>
      <c r="BD16" s="7">
        <f t="shared" si="29"/>
        <v>0</v>
      </c>
      <c r="BE16" s="5">
        <f t="shared" si="30"/>
        <v>92</v>
      </c>
      <c r="BF16" s="6">
        <f t="shared" si="30"/>
        <v>1012</v>
      </c>
      <c r="BG16" s="6">
        <f t="shared" si="30"/>
        <v>16560</v>
      </c>
      <c r="BH16" s="7">
        <f t="shared" si="30"/>
        <v>0</v>
      </c>
      <c r="BI16" s="29">
        <v>31</v>
      </c>
      <c r="BJ16" s="6">
        <f t="shared" si="31"/>
        <v>341</v>
      </c>
      <c r="BK16" s="6">
        <f t="shared" si="32"/>
        <v>5580</v>
      </c>
      <c r="BL16" s="7">
        <f t="shared" si="33"/>
        <v>0</v>
      </c>
      <c r="BM16" s="9">
        <v>30</v>
      </c>
      <c r="BN16" s="6">
        <f t="shared" si="34"/>
        <v>330</v>
      </c>
      <c r="BO16" s="6">
        <f t="shared" si="35"/>
        <v>5400</v>
      </c>
      <c r="BP16" s="7">
        <f t="shared" si="36"/>
        <v>0</v>
      </c>
      <c r="BQ16" s="29">
        <v>31</v>
      </c>
      <c r="BR16" s="6">
        <f t="shared" si="37"/>
        <v>341</v>
      </c>
      <c r="BS16" s="6">
        <f t="shared" si="38"/>
        <v>5580</v>
      </c>
      <c r="BT16" s="7">
        <f t="shared" si="39"/>
        <v>0</v>
      </c>
      <c r="BU16" s="5">
        <f t="shared" si="40"/>
        <v>92</v>
      </c>
      <c r="BV16" s="6">
        <f t="shared" si="40"/>
        <v>1012</v>
      </c>
      <c r="BW16" s="6">
        <f t="shared" si="40"/>
        <v>16560</v>
      </c>
      <c r="BX16" s="7">
        <f t="shared" si="40"/>
        <v>0</v>
      </c>
      <c r="BY16" s="6">
        <f t="shared" si="41"/>
        <v>2024</v>
      </c>
      <c r="BZ16" s="6">
        <f t="shared" si="42"/>
        <v>33120</v>
      </c>
      <c r="CA16" s="7">
        <f t="shared" si="43"/>
        <v>0</v>
      </c>
    </row>
    <row r="17" spans="1:79" s="24" customFormat="1" ht="35.25" customHeight="1" x14ac:dyDescent="0.2">
      <c r="A17" s="19">
        <f t="shared" si="44"/>
        <v>5</v>
      </c>
      <c r="B17" s="45" t="s">
        <v>46</v>
      </c>
      <c r="C17" s="18" t="s">
        <v>76</v>
      </c>
      <c r="D17" s="19">
        <v>912</v>
      </c>
      <c r="E17" s="20">
        <v>1</v>
      </c>
      <c r="F17" s="20">
        <v>2</v>
      </c>
      <c r="G17" s="20">
        <v>7</v>
      </c>
      <c r="H17" s="20">
        <v>11</v>
      </c>
      <c r="I17" s="5">
        <f t="shared" si="0"/>
        <v>184</v>
      </c>
      <c r="J17" s="4">
        <v>180</v>
      </c>
      <c r="K17" s="21"/>
      <c r="L17" s="21"/>
      <c r="M17" s="9"/>
      <c r="N17" s="6">
        <f t="shared" si="1"/>
        <v>0</v>
      </c>
      <c r="O17" s="6">
        <f t="shared" si="2"/>
        <v>0</v>
      </c>
      <c r="P17" s="7">
        <f t="shared" si="3"/>
        <v>0</v>
      </c>
      <c r="Q17" s="9"/>
      <c r="R17" s="6">
        <f t="shared" si="4"/>
        <v>0</v>
      </c>
      <c r="S17" s="6">
        <f t="shared" si="5"/>
        <v>0</v>
      </c>
      <c r="T17" s="7">
        <f t="shared" si="6"/>
        <v>0</v>
      </c>
      <c r="U17" s="9"/>
      <c r="V17" s="6">
        <f t="shared" si="7"/>
        <v>0</v>
      </c>
      <c r="W17" s="6">
        <f t="shared" si="8"/>
        <v>0</v>
      </c>
      <c r="X17" s="7">
        <f t="shared" si="9"/>
        <v>0</v>
      </c>
      <c r="Y17" s="5"/>
      <c r="Z17" s="6">
        <f t="shared" si="10"/>
        <v>0</v>
      </c>
      <c r="AA17" s="6">
        <f t="shared" si="10"/>
        <v>0</v>
      </c>
      <c r="AB17" s="7">
        <f t="shared" si="10"/>
        <v>0</v>
      </c>
      <c r="AC17" s="9"/>
      <c r="AD17" s="6">
        <f t="shared" si="11"/>
        <v>0</v>
      </c>
      <c r="AE17" s="6">
        <f t="shared" si="12"/>
        <v>0</v>
      </c>
      <c r="AF17" s="7">
        <f t="shared" si="13"/>
        <v>0</v>
      </c>
      <c r="AG17" s="9"/>
      <c r="AH17" s="6">
        <f t="shared" si="14"/>
        <v>0</v>
      </c>
      <c r="AI17" s="6">
        <f t="shared" si="15"/>
        <v>0</v>
      </c>
      <c r="AJ17" s="7">
        <f t="shared" si="16"/>
        <v>0</v>
      </c>
      <c r="AK17" s="9"/>
      <c r="AL17" s="6">
        <f t="shared" si="17"/>
        <v>0</v>
      </c>
      <c r="AM17" s="6">
        <f t="shared" si="18"/>
        <v>0</v>
      </c>
      <c r="AN17" s="7">
        <f t="shared" si="19"/>
        <v>0</v>
      </c>
      <c r="AO17" s="5"/>
      <c r="AP17" s="6">
        <f t="shared" si="20"/>
        <v>0</v>
      </c>
      <c r="AQ17" s="6">
        <f t="shared" si="20"/>
        <v>0</v>
      </c>
      <c r="AR17" s="7">
        <f t="shared" si="20"/>
        <v>0</v>
      </c>
      <c r="AS17" s="29">
        <v>31</v>
      </c>
      <c r="AT17" s="6">
        <f t="shared" si="21"/>
        <v>682</v>
      </c>
      <c r="AU17" s="6">
        <f t="shared" si="22"/>
        <v>11160</v>
      </c>
      <c r="AV17" s="7">
        <f t="shared" si="23"/>
        <v>0</v>
      </c>
      <c r="AW17" s="9">
        <v>31</v>
      </c>
      <c r="AX17" s="6">
        <f t="shared" si="24"/>
        <v>682</v>
      </c>
      <c r="AY17" s="6">
        <f t="shared" si="25"/>
        <v>11160</v>
      </c>
      <c r="AZ17" s="7">
        <f t="shared" si="26"/>
        <v>0</v>
      </c>
      <c r="BA17" s="9">
        <v>30</v>
      </c>
      <c r="BB17" s="6">
        <f t="shared" si="27"/>
        <v>660</v>
      </c>
      <c r="BC17" s="6">
        <f t="shared" si="28"/>
        <v>10800</v>
      </c>
      <c r="BD17" s="7">
        <f t="shared" si="29"/>
        <v>0</v>
      </c>
      <c r="BE17" s="5">
        <f t="shared" si="30"/>
        <v>92</v>
      </c>
      <c r="BF17" s="6">
        <f t="shared" si="30"/>
        <v>2024</v>
      </c>
      <c r="BG17" s="6">
        <f t="shared" si="30"/>
        <v>33120</v>
      </c>
      <c r="BH17" s="7">
        <f t="shared" si="30"/>
        <v>0</v>
      </c>
      <c r="BI17" s="29">
        <v>31</v>
      </c>
      <c r="BJ17" s="6">
        <f t="shared" si="31"/>
        <v>682</v>
      </c>
      <c r="BK17" s="6">
        <f t="shared" si="32"/>
        <v>11160</v>
      </c>
      <c r="BL17" s="7">
        <f t="shared" si="33"/>
        <v>0</v>
      </c>
      <c r="BM17" s="9">
        <v>30</v>
      </c>
      <c r="BN17" s="6">
        <f t="shared" si="34"/>
        <v>660</v>
      </c>
      <c r="BO17" s="6">
        <f t="shared" si="35"/>
        <v>10800</v>
      </c>
      <c r="BP17" s="7">
        <f t="shared" si="36"/>
        <v>0</v>
      </c>
      <c r="BQ17" s="29">
        <v>31</v>
      </c>
      <c r="BR17" s="6">
        <f t="shared" si="37"/>
        <v>682</v>
      </c>
      <c r="BS17" s="6">
        <f t="shared" si="38"/>
        <v>11160</v>
      </c>
      <c r="BT17" s="7">
        <f t="shared" si="39"/>
        <v>0</v>
      </c>
      <c r="BU17" s="5">
        <f t="shared" si="40"/>
        <v>92</v>
      </c>
      <c r="BV17" s="6">
        <f t="shared" si="40"/>
        <v>2024</v>
      </c>
      <c r="BW17" s="6">
        <f t="shared" si="40"/>
        <v>33120</v>
      </c>
      <c r="BX17" s="7">
        <f t="shared" si="40"/>
        <v>0</v>
      </c>
      <c r="BY17" s="6">
        <f t="shared" si="41"/>
        <v>4048</v>
      </c>
      <c r="BZ17" s="6">
        <f t="shared" si="42"/>
        <v>66240</v>
      </c>
      <c r="CA17" s="7">
        <f t="shared" si="43"/>
        <v>0</v>
      </c>
    </row>
    <row r="18" spans="1:79" s="22" customFormat="1" ht="22.5" customHeight="1" x14ac:dyDescent="0.2">
      <c r="A18" s="19">
        <f t="shared" si="44"/>
        <v>6</v>
      </c>
      <c r="B18" s="54" t="s">
        <v>77</v>
      </c>
      <c r="C18" s="18" t="s">
        <v>78</v>
      </c>
      <c r="D18" s="19">
        <v>904</v>
      </c>
      <c r="E18" s="20">
        <v>1</v>
      </c>
      <c r="F18" s="20">
        <v>1</v>
      </c>
      <c r="G18" s="20">
        <v>7</v>
      </c>
      <c r="H18" s="20">
        <v>11</v>
      </c>
      <c r="I18" s="5">
        <f t="shared" si="0"/>
        <v>184</v>
      </c>
      <c r="J18" s="23">
        <v>150</v>
      </c>
      <c r="K18" s="21"/>
      <c r="L18" s="21"/>
      <c r="M18" s="9"/>
      <c r="N18" s="6">
        <f t="shared" si="1"/>
        <v>0</v>
      </c>
      <c r="O18" s="6">
        <f t="shared" si="2"/>
        <v>0</v>
      </c>
      <c r="P18" s="7">
        <f t="shared" si="3"/>
        <v>0</v>
      </c>
      <c r="Q18" s="9"/>
      <c r="R18" s="6">
        <f t="shared" si="4"/>
        <v>0</v>
      </c>
      <c r="S18" s="6">
        <f t="shared" si="5"/>
        <v>0</v>
      </c>
      <c r="T18" s="7">
        <f t="shared" si="6"/>
        <v>0</v>
      </c>
      <c r="U18" s="9"/>
      <c r="V18" s="6">
        <f t="shared" si="7"/>
        <v>0</v>
      </c>
      <c r="W18" s="6">
        <f t="shared" si="8"/>
        <v>0</v>
      </c>
      <c r="X18" s="7">
        <f t="shared" si="9"/>
        <v>0</v>
      </c>
      <c r="Y18" s="5"/>
      <c r="Z18" s="6">
        <f t="shared" si="10"/>
        <v>0</v>
      </c>
      <c r="AA18" s="6">
        <f t="shared" si="10"/>
        <v>0</v>
      </c>
      <c r="AB18" s="7">
        <f t="shared" si="10"/>
        <v>0</v>
      </c>
      <c r="AC18" s="9"/>
      <c r="AD18" s="6">
        <f t="shared" si="11"/>
        <v>0</v>
      </c>
      <c r="AE18" s="6">
        <f t="shared" si="12"/>
        <v>0</v>
      </c>
      <c r="AF18" s="7">
        <f t="shared" si="13"/>
        <v>0</v>
      </c>
      <c r="AG18" s="9"/>
      <c r="AH18" s="6">
        <f t="shared" si="14"/>
        <v>0</v>
      </c>
      <c r="AI18" s="6">
        <f t="shared" si="15"/>
        <v>0</v>
      </c>
      <c r="AJ18" s="7">
        <f t="shared" si="16"/>
        <v>0</v>
      </c>
      <c r="AK18" s="9"/>
      <c r="AL18" s="6">
        <f t="shared" si="17"/>
        <v>0</v>
      </c>
      <c r="AM18" s="6">
        <f t="shared" si="18"/>
        <v>0</v>
      </c>
      <c r="AN18" s="7">
        <f t="shared" si="19"/>
        <v>0</v>
      </c>
      <c r="AO18" s="5"/>
      <c r="AP18" s="6">
        <f t="shared" si="20"/>
        <v>0</v>
      </c>
      <c r="AQ18" s="6">
        <f t="shared" si="20"/>
        <v>0</v>
      </c>
      <c r="AR18" s="7">
        <f t="shared" si="20"/>
        <v>0</v>
      </c>
      <c r="AS18" s="29">
        <v>31</v>
      </c>
      <c r="AT18" s="6">
        <f t="shared" si="21"/>
        <v>341</v>
      </c>
      <c r="AU18" s="6">
        <f t="shared" si="22"/>
        <v>4650</v>
      </c>
      <c r="AV18" s="7">
        <f t="shared" si="23"/>
        <v>0</v>
      </c>
      <c r="AW18" s="9">
        <v>31</v>
      </c>
      <c r="AX18" s="6">
        <f t="shared" si="24"/>
        <v>341</v>
      </c>
      <c r="AY18" s="6">
        <f t="shared" si="25"/>
        <v>4650</v>
      </c>
      <c r="AZ18" s="7">
        <f t="shared" si="26"/>
        <v>0</v>
      </c>
      <c r="BA18" s="9">
        <v>30</v>
      </c>
      <c r="BB18" s="6">
        <f t="shared" si="27"/>
        <v>330</v>
      </c>
      <c r="BC18" s="6">
        <f t="shared" si="28"/>
        <v>4500</v>
      </c>
      <c r="BD18" s="7">
        <f t="shared" si="29"/>
        <v>0</v>
      </c>
      <c r="BE18" s="5">
        <f t="shared" si="30"/>
        <v>92</v>
      </c>
      <c r="BF18" s="6">
        <f t="shared" si="30"/>
        <v>1012</v>
      </c>
      <c r="BG18" s="6">
        <f t="shared" si="30"/>
        <v>13800</v>
      </c>
      <c r="BH18" s="7">
        <f t="shared" si="30"/>
        <v>0</v>
      </c>
      <c r="BI18" s="29">
        <v>31</v>
      </c>
      <c r="BJ18" s="6">
        <f t="shared" si="31"/>
        <v>341</v>
      </c>
      <c r="BK18" s="6">
        <f t="shared" si="32"/>
        <v>4650</v>
      </c>
      <c r="BL18" s="7">
        <f t="shared" si="33"/>
        <v>0</v>
      </c>
      <c r="BM18" s="9">
        <v>30</v>
      </c>
      <c r="BN18" s="6">
        <f t="shared" si="34"/>
        <v>330</v>
      </c>
      <c r="BO18" s="6">
        <f t="shared" si="35"/>
        <v>4500</v>
      </c>
      <c r="BP18" s="7">
        <f t="shared" si="36"/>
        <v>0</v>
      </c>
      <c r="BQ18" s="29">
        <v>31</v>
      </c>
      <c r="BR18" s="6">
        <f t="shared" si="37"/>
        <v>341</v>
      </c>
      <c r="BS18" s="6">
        <f t="shared" si="38"/>
        <v>4650</v>
      </c>
      <c r="BT18" s="7">
        <f t="shared" si="39"/>
        <v>0</v>
      </c>
      <c r="BU18" s="5">
        <f t="shared" si="40"/>
        <v>92</v>
      </c>
      <c r="BV18" s="6">
        <f t="shared" si="40"/>
        <v>1012</v>
      </c>
      <c r="BW18" s="6">
        <f t="shared" si="40"/>
        <v>13800</v>
      </c>
      <c r="BX18" s="7">
        <f t="shared" si="40"/>
        <v>0</v>
      </c>
      <c r="BY18" s="6">
        <f t="shared" si="41"/>
        <v>2024</v>
      </c>
      <c r="BZ18" s="6">
        <f t="shared" si="42"/>
        <v>27600</v>
      </c>
      <c r="CA18" s="7">
        <f t="shared" si="43"/>
        <v>0</v>
      </c>
    </row>
    <row r="19" spans="1:79" s="24" customFormat="1" ht="28.5" customHeight="1" x14ac:dyDescent="0.2">
      <c r="A19" s="19">
        <f t="shared" si="44"/>
        <v>7</v>
      </c>
      <c r="B19" s="54"/>
      <c r="C19" s="18" t="s">
        <v>72</v>
      </c>
      <c r="D19" s="19">
        <v>904</v>
      </c>
      <c r="E19" s="20">
        <v>1</v>
      </c>
      <c r="F19" s="20">
        <v>1</v>
      </c>
      <c r="G19" s="20">
        <v>7</v>
      </c>
      <c r="H19" s="20">
        <v>11</v>
      </c>
      <c r="I19" s="5">
        <f t="shared" si="0"/>
        <v>184</v>
      </c>
      <c r="J19" s="4">
        <v>180</v>
      </c>
      <c r="K19" s="21"/>
      <c r="L19" s="21"/>
      <c r="M19" s="9"/>
      <c r="N19" s="6">
        <f t="shared" si="1"/>
        <v>0</v>
      </c>
      <c r="O19" s="6">
        <f t="shared" si="2"/>
        <v>0</v>
      </c>
      <c r="P19" s="7">
        <f t="shared" si="3"/>
        <v>0</v>
      </c>
      <c r="Q19" s="9"/>
      <c r="R19" s="6">
        <f t="shared" si="4"/>
        <v>0</v>
      </c>
      <c r="S19" s="6">
        <f t="shared" si="5"/>
        <v>0</v>
      </c>
      <c r="T19" s="7">
        <f t="shared" si="6"/>
        <v>0</v>
      </c>
      <c r="U19" s="9"/>
      <c r="V19" s="6">
        <f t="shared" si="7"/>
        <v>0</v>
      </c>
      <c r="W19" s="6">
        <f t="shared" si="8"/>
        <v>0</v>
      </c>
      <c r="X19" s="7">
        <f t="shared" si="9"/>
        <v>0</v>
      </c>
      <c r="Y19" s="5"/>
      <c r="Z19" s="6">
        <f t="shared" si="10"/>
        <v>0</v>
      </c>
      <c r="AA19" s="6">
        <f t="shared" si="10"/>
        <v>0</v>
      </c>
      <c r="AB19" s="7">
        <f t="shared" si="10"/>
        <v>0</v>
      </c>
      <c r="AC19" s="9"/>
      <c r="AD19" s="6">
        <f t="shared" si="11"/>
        <v>0</v>
      </c>
      <c r="AE19" s="6">
        <f t="shared" si="12"/>
        <v>0</v>
      </c>
      <c r="AF19" s="7">
        <f t="shared" si="13"/>
        <v>0</v>
      </c>
      <c r="AG19" s="9"/>
      <c r="AH19" s="6">
        <f t="shared" si="14"/>
        <v>0</v>
      </c>
      <c r="AI19" s="6">
        <f t="shared" si="15"/>
        <v>0</v>
      </c>
      <c r="AJ19" s="7">
        <f t="shared" si="16"/>
        <v>0</v>
      </c>
      <c r="AK19" s="9"/>
      <c r="AL19" s="6">
        <f t="shared" si="17"/>
        <v>0</v>
      </c>
      <c r="AM19" s="6">
        <f t="shared" si="18"/>
        <v>0</v>
      </c>
      <c r="AN19" s="7">
        <f t="shared" si="19"/>
        <v>0</v>
      </c>
      <c r="AO19" s="5"/>
      <c r="AP19" s="6">
        <f t="shared" si="20"/>
        <v>0</v>
      </c>
      <c r="AQ19" s="6">
        <f t="shared" si="20"/>
        <v>0</v>
      </c>
      <c r="AR19" s="7">
        <f t="shared" si="20"/>
        <v>0</v>
      </c>
      <c r="AS19" s="29">
        <v>31</v>
      </c>
      <c r="AT19" s="6">
        <f t="shared" si="21"/>
        <v>341</v>
      </c>
      <c r="AU19" s="6">
        <f t="shared" si="22"/>
        <v>5580</v>
      </c>
      <c r="AV19" s="7">
        <f t="shared" si="23"/>
        <v>0</v>
      </c>
      <c r="AW19" s="9">
        <v>31</v>
      </c>
      <c r="AX19" s="6">
        <f t="shared" si="24"/>
        <v>341</v>
      </c>
      <c r="AY19" s="6">
        <f t="shared" si="25"/>
        <v>5580</v>
      </c>
      <c r="AZ19" s="7">
        <f t="shared" si="26"/>
        <v>0</v>
      </c>
      <c r="BA19" s="9">
        <v>30</v>
      </c>
      <c r="BB19" s="6">
        <f t="shared" si="27"/>
        <v>330</v>
      </c>
      <c r="BC19" s="6">
        <f t="shared" si="28"/>
        <v>5400</v>
      </c>
      <c r="BD19" s="7">
        <f t="shared" si="29"/>
        <v>0</v>
      </c>
      <c r="BE19" s="5">
        <f t="shared" si="30"/>
        <v>92</v>
      </c>
      <c r="BF19" s="6">
        <f t="shared" si="30"/>
        <v>1012</v>
      </c>
      <c r="BG19" s="6">
        <f t="shared" si="30"/>
        <v>16560</v>
      </c>
      <c r="BH19" s="7">
        <f t="shared" si="30"/>
        <v>0</v>
      </c>
      <c r="BI19" s="29">
        <v>31</v>
      </c>
      <c r="BJ19" s="6">
        <f t="shared" si="31"/>
        <v>341</v>
      </c>
      <c r="BK19" s="6">
        <f t="shared" si="32"/>
        <v>5580</v>
      </c>
      <c r="BL19" s="7">
        <f t="shared" si="33"/>
        <v>0</v>
      </c>
      <c r="BM19" s="9">
        <v>30</v>
      </c>
      <c r="BN19" s="6">
        <f t="shared" si="34"/>
        <v>330</v>
      </c>
      <c r="BO19" s="6">
        <f t="shared" si="35"/>
        <v>5400</v>
      </c>
      <c r="BP19" s="7">
        <f t="shared" si="36"/>
        <v>0</v>
      </c>
      <c r="BQ19" s="29">
        <v>31</v>
      </c>
      <c r="BR19" s="6">
        <f t="shared" si="37"/>
        <v>341</v>
      </c>
      <c r="BS19" s="6">
        <f t="shared" si="38"/>
        <v>5580</v>
      </c>
      <c r="BT19" s="7">
        <f t="shared" si="39"/>
        <v>0</v>
      </c>
      <c r="BU19" s="5">
        <f t="shared" si="40"/>
        <v>92</v>
      </c>
      <c r="BV19" s="6">
        <f t="shared" si="40"/>
        <v>1012</v>
      </c>
      <c r="BW19" s="6">
        <f t="shared" si="40"/>
        <v>16560</v>
      </c>
      <c r="BX19" s="7">
        <f t="shared" si="40"/>
        <v>0</v>
      </c>
      <c r="BY19" s="6">
        <f t="shared" si="41"/>
        <v>2024</v>
      </c>
      <c r="BZ19" s="6">
        <f t="shared" si="42"/>
        <v>33120</v>
      </c>
      <c r="CA19" s="7">
        <f t="shared" si="43"/>
        <v>0</v>
      </c>
    </row>
    <row r="20" spans="1:79" s="22" customFormat="1" ht="12.75" customHeight="1" x14ac:dyDescent="0.2">
      <c r="A20" s="19">
        <f t="shared" si="44"/>
        <v>8</v>
      </c>
      <c r="B20" s="54" t="s">
        <v>79</v>
      </c>
      <c r="C20" s="18" t="s">
        <v>80</v>
      </c>
      <c r="D20" s="19">
        <v>905</v>
      </c>
      <c r="E20" s="20">
        <v>1</v>
      </c>
      <c r="F20" s="20">
        <v>1</v>
      </c>
      <c r="G20" s="20">
        <v>5</v>
      </c>
      <c r="H20" s="20">
        <v>10</v>
      </c>
      <c r="I20" s="5">
        <f t="shared" si="0"/>
        <v>131</v>
      </c>
      <c r="J20" s="23">
        <v>120</v>
      </c>
      <c r="K20" s="21"/>
      <c r="L20" s="21"/>
      <c r="M20" s="9"/>
      <c r="N20" s="6">
        <f t="shared" si="1"/>
        <v>0</v>
      </c>
      <c r="O20" s="6">
        <f t="shared" si="2"/>
        <v>0</v>
      </c>
      <c r="P20" s="7">
        <f t="shared" si="3"/>
        <v>0</v>
      </c>
      <c r="Q20" s="9"/>
      <c r="R20" s="6">
        <f t="shared" si="4"/>
        <v>0</v>
      </c>
      <c r="S20" s="6">
        <f t="shared" si="5"/>
        <v>0</v>
      </c>
      <c r="T20" s="7">
        <f t="shared" si="6"/>
        <v>0</v>
      </c>
      <c r="U20" s="9"/>
      <c r="V20" s="6">
        <f t="shared" si="7"/>
        <v>0</v>
      </c>
      <c r="W20" s="6">
        <f t="shared" si="8"/>
        <v>0</v>
      </c>
      <c r="X20" s="7">
        <f t="shared" si="9"/>
        <v>0</v>
      </c>
      <c r="Y20" s="5"/>
      <c r="Z20" s="6">
        <f t="shared" si="10"/>
        <v>0</v>
      </c>
      <c r="AA20" s="6">
        <f t="shared" si="10"/>
        <v>0</v>
      </c>
      <c r="AB20" s="7">
        <f t="shared" si="10"/>
        <v>0</v>
      </c>
      <c r="AC20" s="9"/>
      <c r="AD20" s="6">
        <f t="shared" si="11"/>
        <v>0</v>
      </c>
      <c r="AE20" s="6">
        <f t="shared" si="12"/>
        <v>0</v>
      </c>
      <c r="AF20" s="7">
        <f t="shared" si="13"/>
        <v>0</v>
      </c>
      <c r="AG20" s="9"/>
      <c r="AH20" s="6">
        <f t="shared" si="14"/>
        <v>0</v>
      </c>
      <c r="AI20" s="6">
        <f t="shared" si="15"/>
        <v>0</v>
      </c>
      <c r="AJ20" s="7">
        <f t="shared" si="16"/>
        <v>0</v>
      </c>
      <c r="AK20" s="9"/>
      <c r="AL20" s="6">
        <f t="shared" si="17"/>
        <v>0</v>
      </c>
      <c r="AM20" s="6">
        <f t="shared" si="18"/>
        <v>0</v>
      </c>
      <c r="AN20" s="7">
        <f t="shared" si="19"/>
        <v>0</v>
      </c>
      <c r="AO20" s="5"/>
      <c r="AP20" s="6">
        <f t="shared" si="20"/>
        <v>0</v>
      </c>
      <c r="AQ20" s="6">
        <f t="shared" si="20"/>
        <v>0</v>
      </c>
      <c r="AR20" s="7">
        <f t="shared" si="20"/>
        <v>0</v>
      </c>
      <c r="AS20" s="9">
        <v>22</v>
      </c>
      <c r="AT20" s="6">
        <f t="shared" si="21"/>
        <v>220</v>
      </c>
      <c r="AU20" s="6">
        <f t="shared" si="22"/>
        <v>2640</v>
      </c>
      <c r="AV20" s="7">
        <f t="shared" si="23"/>
        <v>0</v>
      </c>
      <c r="AW20" s="9">
        <v>21</v>
      </c>
      <c r="AX20" s="6">
        <f t="shared" si="24"/>
        <v>210</v>
      </c>
      <c r="AY20" s="6">
        <f t="shared" si="25"/>
        <v>2520</v>
      </c>
      <c r="AZ20" s="7">
        <f t="shared" si="26"/>
        <v>0</v>
      </c>
      <c r="BA20" s="9">
        <v>22</v>
      </c>
      <c r="BB20" s="6">
        <f t="shared" si="27"/>
        <v>220</v>
      </c>
      <c r="BC20" s="6">
        <f t="shared" si="28"/>
        <v>2640</v>
      </c>
      <c r="BD20" s="7">
        <f t="shared" si="29"/>
        <v>0</v>
      </c>
      <c r="BE20" s="5">
        <f t="shared" si="30"/>
        <v>65</v>
      </c>
      <c r="BF20" s="6">
        <f t="shared" si="30"/>
        <v>650</v>
      </c>
      <c r="BG20" s="6">
        <f t="shared" si="30"/>
        <v>7800</v>
      </c>
      <c r="BH20" s="7">
        <f t="shared" si="30"/>
        <v>0</v>
      </c>
      <c r="BI20" s="9">
        <v>23</v>
      </c>
      <c r="BJ20" s="6">
        <f t="shared" si="31"/>
        <v>230</v>
      </c>
      <c r="BK20" s="6">
        <f t="shared" si="32"/>
        <v>2760</v>
      </c>
      <c r="BL20" s="7">
        <f t="shared" si="33"/>
        <v>0</v>
      </c>
      <c r="BM20" s="9">
        <v>20</v>
      </c>
      <c r="BN20" s="6">
        <f t="shared" si="34"/>
        <v>200</v>
      </c>
      <c r="BO20" s="6">
        <f t="shared" si="35"/>
        <v>2400</v>
      </c>
      <c r="BP20" s="7">
        <f t="shared" si="36"/>
        <v>0</v>
      </c>
      <c r="BQ20" s="9">
        <v>23</v>
      </c>
      <c r="BR20" s="6">
        <f t="shared" si="37"/>
        <v>230</v>
      </c>
      <c r="BS20" s="6">
        <f t="shared" si="38"/>
        <v>2760</v>
      </c>
      <c r="BT20" s="7">
        <f t="shared" si="39"/>
        <v>0</v>
      </c>
      <c r="BU20" s="5">
        <f t="shared" si="40"/>
        <v>66</v>
      </c>
      <c r="BV20" s="6">
        <f t="shared" si="40"/>
        <v>660</v>
      </c>
      <c r="BW20" s="6">
        <f t="shared" si="40"/>
        <v>7920</v>
      </c>
      <c r="BX20" s="7">
        <f t="shared" si="40"/>
        <v>0</v>
      </c>
      <c r="BY20" s="6">
        <f t="shared" si="41"/>
        <v>1310</v>
      </c>
      <c r="BZ20" s="6">
        <f t="shared" si="42"/>
        <v>15720</v>
      </c>
      <c r="CA20" s="7">
        <f t="shared" si="43"/>
        <v>0</v>
      </c>
    </row>
    <row r="21" spans="1:79" s="22" customFormat="1" ht="12" customHeight="1" x14ac:dyDescent="0.2">
      <c r="A21" s="19">
        <f t="shared" si="44"/>
        <v>9</v>
      </c>
      <c r="B21" s="54"/>
      <c r="C21" s="18" t="s">
        <v>80</v>
      </c>
      <c r="D21" s="19">
        <v>905</v>
      </c>
      <c r="E21" s="20">
        <v>1</v>
      </c>
      <c r="F21" s="20">
        <v>1</v>
      </c>
      <c r="G21" s="20" t="s">
        <v>81</v>
      </c>
      <c r="H21" s="20">
        <v>10</v>
      </c>
      <c r="I21" s="5">
        <f>BE21+BU21+AO21+Y21</f>
        <v>18</v>
      </c>
      <c r="J21" s="23">
        <v>120</v>
      </c>
      <c r="K21" s="21"/>
      <c r="L21" s="21"/>
      <c r="M21" s="9"/>
      <c r="N21" s="6">
        <f>M21*E21*H21*F21</f>
        <v>0</v>
      </c>
      <c r="O21" s="6">
        <f>M21*E21*F21*J21</f>
        <v>0</v>
      </c>
      <c r="P21" s="7">
        <f>K21*N21+L21*O21</f>
        <v>0</v>
      </c>
      <c r="Q21" s="9"/>
      <c r="R21" s="6">
        <f>Q21*E21*F21*H21</f>
        <v>0</v>
      </c>
      <c r="S21" s="6">
        <f>Q21*E21*F21*J21</f>
        <v>0</v>
      </c>
      <c r="T21" s="7">
        <f>K21*R21+L21*S21</f>
        <v>0</v>
      </c>
      <c r="U21" s="9"/>
      <c r="V21" s="6">
        <f>U21*E21*H21*F21</f>
        <v>0</v>
      </c>
      <c r="W21" s="6">
        <f>U21*E21*F21*J21</f>
        <v>0</v>
      </c>
      <c r="X21" s="7">
        <f>K21*V21+L21*W21</f>
        <v>0</v>
      </c>
      <c r="Y21" s="5"/>
      <c r="Z21" s="6">
        <f t="shared" si="10"/>
        <v>0</v>
      </c>
      <c r="AA21" s="6">
        <f t="shared" si="10"/>
        <v>0</v>
      </c>
      <c r="AB21" s="7">
        <f t="shared" si="10"/>
        <v>0</v>
      </c>
      <c r="AC21" s="9"/>
      <c r="AD21" s="6">
        <f>AC21*E21*H21*F21</f>
        <v>0</v>
      </c>
      <c r="AE21" s="6">
        <f>AC21*E21*F21*J21</f>
        <v>0</v>
      </c>
      <c r="AF21" s="7">
        <f>K21*AD21+L21*AE21</f>
        <v>0</v>
      </c>
      <c r="AG21" s="9"/>
      <c r="AH21" s="6">
        <f>AG21*E21*H21*F21</f>
        <v>0</v>
      </c>
      <c r="AI21" s="6">
        <f>AG21*E21*F21*J21</f>
        <v>0</v>
      </c>
      <c r="AJ21" s="7">
        <f>K21*AH21+L21*AI21</f>
        <v>0</v>
      </c>
      <c r="AK21" s="9"/>
      <c r="AL21" s="6">
        <f>AK21*E21*H21*F21</f>
        <v>0</v>
      </c>
      <c r="AM21" s="6">
        <f>AK21*E21*F21*J21</f>
        <v>0</v>
      </c>
      <c r="AN21" s="7">
        <f>K21*AL21+L21*AM21</f>
        <v>0</v>
      </c>
      <c r="AO21" s="5"/>
      <c r="AP21" s="6">
        <f t="shared" si="20"/>
        <v>0</v>
      </c>
      <c r="AQ21" s="6">
        <f t="shared" si="20"/>
        <v>0</v>
      </c>
      <c r="AR21" s="7">
        <f t="shared" si="20"/>
        <v>0</v>
      </c>
      <c r="AS21" s="9">
        <v>3</v>
      </c>
      <c r="AT21" s="6">
        <f>E21*F21*H21*AS21</f>
        <v>30</v>
      </c>
      <c r="AU21" s="6">
        <f>E21*F21*J21*AS21</f>
        <v>360</v>
      </c>
      <c r="AV21" s="7">
        <f>K21*AT21+L21*AU21</f>
        <v>0</v>
      </c>
      <c r="AW21" s="9">
        <v>3</v>
      </c>
      <c r="AX21" s="6">
        <f>E21*F21*H21*AW21</f>
        <v>30</v>
      </c>
      <c r="AY21" s="6">
        <f>E21*F21*J21*AW21</f>
        <v>360</v>
      </c>
      <c r="AZ21" s="7">
        <f>K21*AX21+L21*AY21</f>
        <v>0</v>
      </c>
      <c r="BA21" s="9">
        <v>3</v>
      </c>
      <c r="BB21" s="6">
        <f>E21*F21*H21*BA21</f>
        <v>30</v>
      </c>
      <c r="BC21" s="6">
        <f>E21*F21*J21*BA21</f>
        <v>360</v>
      </c>
      <c r="BD21" s="7">
        <f>K21*BB21+L21*BC21</f>
        <v>0</v>
      </c>
      <c r="BE21" s="5">
        <f t="shared" si="30"/>
        <v>9</v>
      </c>
      <c r="BF21" s="6">
        <f t="shared" si="30"/>
        <v>90</v>
      </c>
      <c r="BG21" s="6">
        <f t="shared" si="30"/>
        <v>1080</v>
      </c>
      <c r="BH21" s="7">
        <f t="shared" si="30"/>
        <v>0</v>
      </c>
      <c r="BI21" s="9">
        <v>3</v>
      </c>
      <c r="BJ21" s="6">
        <f>E21*F21*H21*BI21</f>
        <v>30</v>
      </c>
      <c r="BK21" s="6">
        <f>E21*F21*J21*BI21</f>
        <v>360</v>
      </c>
      <c r="BL21" s="7">
        <f>K21*BJ21+L21*BK21</f>
        <v>0</v>
      </c>
      <c r="BM21" s="9">
        <v>3</v>
      </c>
      <c r="BN21" s="6">
        <f>E21*F21*H21*BM21</f>
        <v>30</v>
      </c>
      <c r="BO21" s="6">
        <f>E21*F21*J21*BM21</f>
        <v>360</v>
      </c>
      <c r="BP21" s="7">
        <f>K21*BN21+L21*BO21</f>
        <v>0</v>
      </c>
      <c r="BQ21" s="9">
        <v>3</v>
      </c>
      <c r="BR21" s="6">
        <f>E21*F21*H21*BQ21</f>
        <v>30</v>
      </c>
      <c r="BS21" s="6">
        <f>E21*F21*J21*BQ21</f>
        <v>360</v>
      </c>
      <c r="BT21" s="7">
        <f>K21*BR21+L21*BS21</f>
        <v>0</v>
      </c>
      <c r="BU21" s="5">
        <f t="shared" si="40"/>
        <v>9</v>
      </c>
      <c r="BV21" s="6">
        <f t="shared" si="40"/>
        <v>90</v>
      </c>
      <c r="BW21" s="6">
        <f t="shared" si="40"/>
        <v>1080</v>
      </c>
      <c r="BX21" s="7">
        <f t="shared" si="40"/>
        <v>0</v>
      </c>
      <c r="BY21" s="6">
        <f>BF21+BV21+Z21+AP21</f>
        <v>180</v>
      </c>
      <c r="BZ21" s="6">
        <f>BG21+BW21+AQ21+AA21</f>
        <v>2160</v>
      </c>
      <c r="CA21" s="7">
        <f>BH21+BX21+AB21+AR21</f>
        <v>0</v>
      </c>
    </row>
    <row r="22" spans="1:79" s="22" customFormat="1" ht="28.5" customHeight="1" x14ac:dyDescent="0.2">
      <c r="A22" s="19">
        <f t="shared" si="44"/>
        <v>10</v>
      </c>
      <c r="B22" s="54"/>
      <c r="C22" s="18" t="s">
        <v>82</v>
      </c>
      <c r="D22" s="19">
        <v>904</v>
      </c>
      <c r="E22" s="20">
        <v>1</v>
      </c>
      <c r="F22" s="20">
        <v>1</v>
      </c>
      <c r="G22" s="20">
        <v>7</v>
      </c>
      <c r="H22" s="20">
        <v>10</v>
      </c>
      <c r="I22" s="5">
        <f>BE22+BU22+AO22+Y22</f>
        <v>184</v>
      </c>
      <c r="J22" s="23">
        <v>200</v>
      </c>
      <c r="K22" s="21"/>
      <c r="L22" s="21"/>
      <c r="M22" s="9"/>
      <c r="N22" s="6">
        <f>M22*E22*H22*F22</f>
        <v>0</v>
      </c>
      <c r="O22" s="6">
        <f>M22*E22*F22*J22</f>
        <v>0</v>
      </c>
      <c r="P22" s="7">
        <f>K22*N22+L22*O22</f>
        <v>0</v>
      </c>
      <c r="Q22" s="9"/>
      <c r="R22" s="6">
        <f>Q22*E22*F22*H22</f>
        <v>0</v>
      </c>
      <c r="S22" s="6">
        <f>Q22*E22*F22*J22</f>
        <v>0</v>
      </c>
      <c r="T22" s="7">
        <f>K22*R22+L22*S22</f>
        <v>0</v>
      </c>
      <c r="U22" s="9"/>
      <c r="V22" s="6">
        <f>U22*E22*H22*F22</f>
        <v>0</v>
      </c>
      <c r="W22" s="6">
        <f>U22*E22*F22*J22</f>
        <v>0</v>
      </c>
      <c r="X22" s="7">
        <f>K22*V22+L22*W22</f>
        <v>0</v>
      </c>
      <c r="Y22" s="5"/>
      <c r="Z22" s="6">
        <f t="shared" si="10"/>
        <v>0</v>
      </c>
      <c r="AA22" s="6">
        <f t="shared" si="10"/>
        <v>0</v>
      </c>
      <c r="AB22" s="7">
        <f t="shared" si="10"/>
        <v>0</v>
      </c>
      <c r="AC22" s="9"/>
      <c r="AD22" s="6">
        <f>AC22*E22*H22*F22</f>
        <v>0</v>
      </c>
      <c r="AE22" s="6">
        <f>AC22*E22*F22*J22</f>
        <v>0</v>
      </c>
      <c r="AF22" s="7">
        <f>K22*AD22+L22*AE22</f>
        <v>0</v>
      </c>
      <c r="AG22" s="9"/>
      <c r="AH22" s="6">
        <f>AG22*E22*H22*F22</f>
        <v>0</v>
      </c>
      <c r="AI22" s="6">
        <f>AG22*E22*F22*J22</f>
        <v>0</v>
      </c>
      <c r="AJ22" s="7">
        <f>K22*AH22+L22*AI22</f>
        <v>0</v>
      </c>
      <c r="AK22" s="9"/>
      <c r="AL22" s="6">
        <f>AK22*E22*H22*F22</f>
        <v>0</v>
      </c>
      <c r="AM22" s="6">
        <f>AK22*E22*F22*J22</f>
        <v>0</v>
      </c>
      <c r="AN22" s="7">
        <f>K22*AL22+L22*AM22</f>
        <v>0</v>
      </c>
      <c r="AO22" s="5"/>
      <c r="AP22" s="6">
        <f t="shared" si="20"/>
        <v>0</v>
      </c>
      <c r="AQ22" s="6">
        <f t="shared" si="20"/>
        <v>0</v>
      </c>
      <c r="AR22" s="7">
        <f t="shared" si="20"/>
        <v>0</v>
      </c>
      <c r="AS22" s="9">
        <v>31</v>
      </c>
      <c r="AT22" s="6">
        <f>E22*F22*H22*AS22</f>
        <v>310</v>
      </c>
      <c r="AU22" s="6">
        <f>E22*F22*J22*AS22</f>
        <v>6200</v>
      </c>
      <c r="AV22" s="7">
        <f>K22*AT22+L22*AU22</f>
        <v>0</v>
      </c>
      <c r="AW22" s="9">
        <v>31</v>
      </c>
      <c r="AX22" s="6">
        <f>E22*F22*H22*AW22</f>
        <v>310</v>
      </c>
      <c r="AY22" s="6">
        <f>E22*F22*J22*AW22</f>
        <v>6200</v>
      </c>
      <c r="AZ22" s="7">
        <f>K22*AX22+L22*AY22</f>
        <v>0</v>
      </c>
      <c r="BA22" s="9">
        <v>30</v>
      </c>
      <c r="BB22" s="6">
        <f>E22*F22*H22*BA22</f>
        <v>300</v>
      </c>
      <c r="BC22" s="6">
        <f>E22*F22*J22*BA22</f>
        <v>6000</v>
      </c>
      <c r="BD22" s="7">
        <f>K22*BB22+L22*BC22</f>
        <v>0</v>
      </c>
      <c r="BE22" s="5">
        <f t="shared" si="30"/>
        <v>92</v>
      </c>
      <c r="BF22" s="6">
        <f t="shared" si="30"/>
        <v>920</v>
      </c>
      <c r="BG22" s="6">
        <f t="shared" si="30"/>
        <v>18400</v>
      </c>
      <c r="BH22" s="7">
        <f t="shared" si="30"/>
        <v>0</v>
      </c>
      <c r="BI22" s="9">
        <v>31</v>
      </c>
      <c r="BJ22" s="6">
        <f>E22*F22*H22*BI22</f>
        <v>310</v>
      </c>
      <c r="BK22" s="6">
        <f>E22*F22*J22*BI22</f>
        <v>6200</v>
      </c>
      <c r="BL22" s="7">
        <f>K22*BJ22+L22*BK22</f>
        <v>0</v>
      </c>
      <c r="BM22" s="9">
        <v>30</v>
      </c>
      <c r="BN22" s="6">
        <f>E22*F22*H22*BM22</f>
        <v>300</v>
      </c>
      <c r="BO22" s="6">
        <f>E22*F22*J22*BM22</f>
        <v>6000</v>
      </c>
      <c r="BP22" s="7">
        <f>K22*BN22+L22*BO22</f>
        <v>0</v>
      </c>
      <c r="BQ22" s="9">
        <v>31</v>
      </c>
      <c r="BR22" s="6">
        <f>E22*F22*H22*BQ22</f>
        <v>310</v>
      </c>
      <c r="BS22" s="6">
        <f>E22*F22*J22*BQ22</f>
        <v>6200</v>
      </c>
      <c r="BT22" s="7">
        <f>K22*BR22+L22*BS22</f>
        <v>0</v>
      </c>
      <c r="BU22" s="5">
        <f t="shared" si="40"/>
        <v>92</v>
      </c>
      <c r="BV22" s="6">
        <f t="shared" si="40"/>
        <v>920</v>
      </c>
      <c r="BW22" s="6">
        <f t="shared" si="40"/>
        <v>18400</v>
      </c>
      <c r="BX22" s="7">
        <f t="shared" si="40"/>
        <v>0</v>
      </c>
      <c r="BY22" s="6">
        <f>BF22+BV22+Z22+AP22</f>
        <v>1840</v>
      </c>
      <c r="BZ22" s="6">
        <f>BG22+BW22+AQ22+AA22</f>
        <v>36800</v>
      </c>
      <c r="CA22" s="7">
        <f>BH22+BX22+AB22+AR22</f>
        <v>0</v>
      </c>
    </row>
    <row r="23" spans="1:79" s="22" customFormat="1" ht="24.75" customHeight="1" x14ac:dyDescent="0.2">
      <c r="A23" s="19">
        <f t="shared" si="44"/>
        <v>11</v>
      </c>
      <c r="B23" s="54" t="s">
        <v>83</v>
      </c>
      <c r="C23" s="18" t="s">
        <v>71</v>
      </c>
      <c r="D23" s="19">
        <v>904</v>
      </c>
      <c r="E23" s="20">
        <v>1</v>
      </c>
      <c r="F23" s="20">
        <v>2</v>
      </c>
      <c r="G23" s="20">
        <v>7</v>
      </c>
      <c r="H23" s="20">
        <v>10</v>
      </c>
      <c r="I23" s="5">
        <f t="shared" si="0"/>
        <v>184</v>
      </c>
      <c r="J23" s="23">
        <v>150</v>
      </c>
      <c r="K23" s="21"/>
      <c r="L23" s="21"/>
      <c r="M23" s="9"/>
      <c r="N23" s="6">
        <f t="shared" si="1"/>
        <v>0</v>
      </c>
      <c r="O23" s="6">
        <f t="shared" si="2"/>
        <v>0</v>
      </c>
      <c r="P23" s="7">
        <f t="shared" si="3"/>
        <v>0</v>
      </c>
      <c r="Q23" s="9"/>
      <c r="R23" s="6">
        <f t="shared" si="4"/>
        <v>0</v>
      </c>
      <c r="S23" s="6">
        <f t="shared" si="5"/>
        <v>0</v>
      </c>
      <c r="T23" s="7">
        <f t="shared" si="6"/>
        <v>0</v>
      </c>
      <c r="U23" s="9"/>
      <c r="V23" s="6">
        <f t="shared" si="7"/>
        <v>0</v>
      </c>
      <c r="W23" s="6">
        <f t="shared" si="8"/>
        <v>0</v>
      </c>
      <c r="X23" s="7">
        <f t="shared" si="9"/>
        <v>0</v>
      </c>
      <c r="Y23" s="5"/>
      <c r="Z23" s="6">
        <f t="shared" si="10"/>
        <v>0</v>
      </c>
      <c r="AA23" s="6">
        <f t="shared" si="10"/>
        <v>0</v>
      </c>
      <c r="AB23" s="7">
        <f t="shared" si="10"/>
        <v>0</v>
      </c>
      <c r="AC23" s="9"/>
      <c r="AD23" s="6">
        <f t="shared" si="11"/>
        <v>0</v>
      </c>
      <c r="AE23" s="6">
        <f t="shared" si="12"/>
        <v>0</v>
      </c>
      <c r="AF23" s="7">
        <f t="shared" si="13"/>
        <v>0</v>
      </c>
      <c r="AG23" s="9"/>
      <c r="AH23" s="6">
        <f t="shared" si="14"/>
        <v>0</v>
      </c>
      <c r="AI23" s="6">
        <f t="shared" si="15"/>
        <v>0</v>
      </c>
      <c r="AJ23" s="7">
        <f t="shared" si="16"/>
        <v>0</v>
      </c>
      <c r="AK23" s="9"/>
      <c r="AL23" s="6">
        <f t="shared" si="17"/>
        <v>0</v>
      </c>
      <c r="AM23" s="6">
        <f t="shared" si="18"/>
        <v>0</v>
      </c>
      <c r="AN23" s="7">
        <f t="shared" si="19"/>
        <v>0</v>
      </c>
      <c r="AO23" s="5"/>
      <c r="AP23" s="6">
        <f t="shared" si="20"/>
        <v>0</v>
      </c>
      <c r="AQ23" s="6">
        <f t="shared" si="20"/>
        <v>0</v>
      </c>
      <c r="AR23" s="7">
        <f t="shared" si="20"/>
        <v>0</v>
      </c>
      <c r="AS23" s="9">
        <v>31</v>
      </c>
      <c r="AT23" s="6">
        <f t="shared" si="21"/>
        <v>620</v>
      </c>
      <c r="AU23" s="6">
        <f t="shared" si="22"/>
        <v>9300</v>
      </c>
      <c r="AV23" s="7">
        <f t="shared" si="23"/>
        <v>0</v>
      </c>
      <c r="AW23" s="9">
        <v>31</v>
      </c>
      <c r="AX23" s="6">
        <f t="shared" si="24"/>
        <v>620</v>
      </c>
      <c r="AY23" s="6">
        <f t="shared" si="25"/>
        <v>9300</v>
      </c>
      <c r="AZ23" s="7">
        <f t="shared" si="26"/>
        <v>0</v>
      </c>
      <c r="BA23" s="9">
        <v>30</v>
      </c>
      <c r="BB23" s="6">
        <f t="shared" si="27"/>
        <v>600</v>
      </c>
      <c r="BC23" s="6">
        <f t="shared" si="28"/>
        <v>9000</v>
      </c>
      <c r="BD23" s="7">
        <f t="shared" si="29"/>
        <v>0</v>
      </c>
      <c r="BE23" s="5">
        <f t="shared" si="30"/>
        <v>92</v>
      </c>
      <c r="BF23" s="6">
        <f t="shared" si="30"/>
        <v>1840</v>
      </c>
      <c r="BG23" s="6">
        <f t="shared" si="30"/>
        <v>27600</v>
      </c>
      <c r="BH23" s="7">
        <f t="shared" si="30"/>
        <v>0</v>
      </c>
      <c r="BI23" s="9">
        <v>31</v>
      </c>
      <c r="BJ23" s="6">
        <f t="shared" si="31"/>
        <v>620</v>
      </c>
      <c r="BK23" s="6">
        <f t="shared" si="32"/>
        <v>9300</v>
      </c>
      <c r="BL23" s="7">
        <f t="shared" si="33"/>
        <v>0</v>
      </c>
      <c r="BM23" s="9">
        <v>30</v>
      </c>
      <c r="BN23" s="6">
        <f t="shared" si="34"/>
        <v>600</v>
      </c>
      <c r="BO23" s="6">
        <f t="shared" si="35"/>
        <v>9000</v>
      </c>
      <c r="BP23" s="7">
        <f t="shared" si="36"/>
        <v>0</v>
      </c>
      <c r="BQ23" s="9">
        <v>31</v>
      </c>
      <c r="BR23" s="6">
        <f t="shared" si="37"/>
        <v>620</v>
      </c>
      <c r="BS23" s="6">
        <f t="shared" si="38"/>
        <v>9300</v>
      </c>
      <c r="BT23" s="7">
        <f t="shared" si="39"/>
        <v>0</v>
      </c>
      <c r="BU23" s="5">
        <f t="shared" si="40"/>
        <v>92</v>
      </c>
      <c r="BV23" s="6">
        <f t="shared" si="40"/>
        <v>1840</v>
      </c>
      <c r="BW23" s="6">
        <f t="shared" si="40"/>
        <v>27600</v>
      </c>
      <c r="BX23" s="7">
        <f t="shared" si="40"/>
        <v>0</v>
      </c>
      <c r="BY23" s="6">
        <f t="shared" si="41"/>
        <v>3680</v>
      </c>
      <c r="BZ23" s="6">
        <f t="shared" si="42"/>
        <v>55200</v>
      </c>
      <c r="CA23" s="7">
        <f t="shared" si="43"/>
        <v>0</v>
      </c>
    </row>
    <row r="24" spans="1:79" s="22" customFormat="1" ht="24.75" customHeight="1" x14ac:dyDescent="0.2">
      <c r="A24" s="19">
        <f t="shared" si="44"/>
        <v>12</v>
      </c>
      <c r="B24" s="54"/>
      <c r="C24" s="18" t="s">
        <v>111</v>
      </c>
      <c r="D24" s="19">
        <v>904</v>
      </c>
      <c r="E24" s="20">
        <v>1</v>
      </c>
      <c r="F24" s="20">
        <v>2</v>
      </c>
      <c r="G24" s="20">
        <v>7</v>
      </c>
      <c r="H24" s="20">
        <v>10</v>
      </c>
      <c r="I24" s="5">
        <f>BE24+BU24+AO24+Y24</f>
        <v>184</v>
      </c>
      <c r="J24" s="23">
        <v>200</v>
      </c>
      <c r="K24" s="21"/>
      <c r="L24" s="21"/>
      <c r="M24" s="9"/>
      <c r="N24" s="6">
        <f>M24*E24*H24*F24</f>
        <v>0</v>
      </c>
      <c r="O24" s="6">
        <f>M24*E24*F24*J24</f>
        <v>0</v>
      </c>
      <c r="P24" s="7">
        <f>K24*N24+L24*O24</f>
        <v>0</v>
      </c>
      <c r="Q24" s="9"/>
      <c r="R24" s="6">
        <f>Q24*E24*F24*H24</f>
        <v>0</v>
      </c>
      <c r="S24" s="6">
        <f>Q24*E24*F24*J24</f>
        <v>0</v>
      </c>
      <c r="T24" s="7">
        <f>K24*R24+L24*S24</f>
        <v>0</v>
      </c>
      <c r="U24" s="9"/>
      <c r="V24" s="6">
        <f>U24*E24*H24*F24</f>
        <v>0</v>
      </c>
      <c r="W24" s="6">
        <f>U24*E24*F24*J24</f>
        <v>0</v>
      </c>
      <c r="X24" s="7">
        <f>K24*V24+L24*W24</f>
        <v>0</v>
      </c>
      <c r="Y24" s="5"/>
      <c r="Z24" s="6">
        <f>N24+R24+V24</f>
        <v>0</v>
      </c>
      <c r="AA24" s="6">
        <f>O24+S24+W24</f>
        <v>0</v>
      </c>
      <c r="AB24" s="7">
        <f>P24+T24+X24</f>
        <v>0</v>
      </c>
      <c r="AC24" s="9"/>
      <c r="AD24" s="6">
        <f>AC24*E24*H24*F24</f>
        <v>0</v>
      </c>
      <c r="AE24" s="6">
        <f>AC24*E24*F24*J24</f>
        <v>0</v>
      </c>
      <c r="AF24" s="7">
        <f>K24*AD24+L24*AE24</f>
        <v>0</v>
      </c>
      <c r="AG24" s="9"/>
      <c r="AH24" s="6">
        <f>AG24*E24*H24*F24</f>
        <v>0</v>
      </c>
      <c r="AI24" s="6">
        <f>AG24*E24*F24*J24</f>
        <v>0</v>
      </c>
      <c r="AJ24" s="7">
        <f>K24*AH24+L24*AI24</f>
        <v>0</v>
      </c>
      <c r="AK24" s="9"/>
      <c r="AL24" s="6">
        <f>AK24*E24*H24*F24</f>
        <v>0</v>
      </c>
      <c r="AM24" s="6">
        <f>AK24*E24*F24*J24</f>
        <v>0</v>
      </c>
      <c r="AN24" s="7">
        <f>K24*AL24+L24*AM24</f>
        <v>0</v>
      </c>
      <c r="AO24" s="5"/>
      <c r="AP24" s="6">
        <f>AD24+AH24+AL24</f>
        <v>0</v>
      </c>
      <c r="AQ24" s="6">
        <f>AE24+AI24+AM24</f>
        <v>0</v>
      </c>
      <c r="AR24" s="7">
        <f>AF24+AJ24+AN24</f>
        <v>0</v>
      </c>
      <c r="AS24" s="9">
        <v>31</v>
      </c>
      <c r="AT24" s="6">
        <f>E24*F24*H24*AS24</f>
        <v>620</v>
      </c>
      <c r="AU24" s="6">
        <f>E24*F24*J24*AS24</f>
        <v>12400</v>
      </c>
      <c r="AV24" s="7">
        <f>K24*AT24+L24*AU24</f>
        <v>0</v>
      </c>
      <c r="AW24" s="9">
        <v>31</v>
      </c>
      <c r="AX24" s="6">
        <f>E24*F24*H24*AW24</f>
        <v>620</v>
      </c>
      <c r="AY24" s="6">
        <f>E24*F24*J24*AW24</f>
        <v>12400</v>
      </c>
      <c r="AZ24" s="7">
        <f>K24*AX24+L24*AY24</f>
        <v>0</v>
      </c>
      <c r="BA24" s="9">
        <v>30</v>
      </c>
      <c r="BB24" s="6">
        <f>E24*F24*H24*BA24</f>
        <v>600</v>
      </c>
      <c r="BC24" s="6">
        <f>E24*F24*J24*BA24</f>
        <v>12000</v>
      </c>
      <c r="BD24" s="7">
        <f>K24*BB24+L24*BC24</f>
        <v>0</v>
      </c>
      <c r="BE24" s="5">
        <f>AS24+AW24+BA24</f>
        <v>92</v>
      </c>
      <c r="BF24" s="6">
        <f>AT24+AX24+BB24</f>
        <v>1840</v>
      </c>
      <c r="BG24" s="6">
        <f>AU24+AY24+BC24</f>
        <v>36800</v>
      </c>
      <c r="BH24" s="7">
        <f>AV24+AZ24+BD24</f>
        <v>0</v>
      </c>
      <c r="BI24" s="9">
        <v>31</v>
      </c>
      <c r="BJ24" s="6">
        <f>E24*F24*H24*BI24</f>
        <v>620</v>
      </c>
      <c r="BK24" s="6">
        <f>E24*F24*J24*BI24</f>
        <v>12400</v>
      </c>
      <c r="BL24" s="7">
        <f>K24*BJ24+L24*BK24</f>
        <v>0</v>
      </c>
      <c r="BM24" s="9">
        <v>30</v>
      </c>
      <c r="BN24" s="6">
        <f>E24*F24*H24*BM24</f>
        <v>600</v>
      </c>
      <c r="BO24" s="6">
        <f>E24*F24*J24*BM24</f>
        <v>12000</v>
      </c>
      <c r="BP24" s="7">
        <f>K24*BN24+L24*BO24</f>
        <v>0</v>
      </c>
      <c r="BQ24" s="9">
        <v>31</v>
      </c>
      <c r="BR24" s="6">
        <f>E24*F24*H24*BQ24</f>
        <v>620</v>
      </c>
      <c r="BS24" s="6">
        <f>E24*F24*J24*BQ24</f>
        <v>12400</v>
      </c>
      <c r="BT24" s="7">
        <f>K24*BR24+L24*BS24</f>
        <v>0</v>
      </c>
      <c r="BU24" s="5">
        <f>BI24+BM24+BQ24</f>
        <v>92</v>
      </c>
      <c r="BV24" s="6">
        <f>BJ24+BN24+BR24</f>
        <v>1840</v>
      </c>
      <c r="BW24" s="6">
        <f>BK24+BO24+BS24</f>
        <v>36800</v>
      </c>
      <c r="BX24" s="7">
        <f>BL24+BP24+BT24</f>
        <v>0</v>
      </c>
      <c r="BY24" s="6">
        <f>BF24+BV24+Z24+AP24</f>
        <v>3680</v>
      </c>
      <c r="BZ24" s="6">
        <f>BG24+BW24+AQ24+AA24</f>
        <v>73600</v>
      </c>
      <c r="CA24" s="7">
        <f>BH24+BX24+AB24+AR24</f>
        <v>0</v>
      </c>
    </row>
    <row r="25" spans="1:79" s="22" customFormat="1" ht="28.5" customHeight="1" x14ac:dyDescent="0.2">
      <c r="A25" s="19">
        <f t="shared" si="44"/>
        <v>13</v>
      </c>
      <c r="B25" s="38" t="s">
        <v>84</v>
      </c>
      <c r="C25" s="18" t="s">
        <v>85</v>
      </c>
      <c r="D25" s="19">
        <v>904</v>
      </c>
      <c r="E25" s="20">
        <v>1</v>
      </c>
      <c r="F25" s="20">
        <v>1</v>
      </c>
      <c r="G25" s="20">
        <v>7</v>
      </c>
      <c r="H25" s="20">
        <v>10</v>
      </c>
      <c r="I25" s="5">
        <f t="shared" si="0"/>
        <v>184</v>
      </c>
      <c r="J25" s="23">
        <v>150</v>
      </c>
      <c r="K25" s="21"/>
      <c r="L25" s="21"/>
      <c r="M25" s="9"/>
      <c r="N25" s="6">
        <f t="shared" si="1"/>
        <v>0</v>
      </c>
      <c r="O25" s="6">
        <f t="shared" si="2"/>
        <v>0</v>
      </c>
      <c r="P25" s="7">
        <f t="shared" si="3"/>
        <v>0</v>
      </c>
      <c r="Q25" s="9"/>
      <c r="R25" s="6">
        <f t="shared" si="4"/>
        <v>0</v>
      </c>
      <c r="S25" s="6">
        <f t="shared" si="5"/>
        <v>0</v>
      </c>
      <c r="T25" s="7">
        <f t="shared" si="6"/>
        <v>0</v>
      </c>
      <c r="U25" s="9"/>
      <c r="V25" s="6">
        <f t="shared" si="7"/>
        <v>0</v>
      </c>
      <c r="W25" s="6">
        <f t="shared" si="8"/>
        <v>0</v>
      </c>
      <c r="X25" s="7">
        <f t="shared" si="9"/>
        <v>0</v>
      </c>
      <c r="Y25" s="5"/>
      <c r="Z25" s="6">
        <f t="shared" si="10"/>
        <v>0</v>
      </c>
      <c r="AA25" s="6">
        <f t="shared" si="10"/>
        <v>0</v>
      </c>
      <c r="AB25" s="7">
        <f t="shared" si="10"/>
        <v>0</v>
      </c>
      <c r="AC25" s="9"/>
      <c r="AD25" s="6">
        <f t="shared" si="11"/>
        <v>0</v>
      </c>
      <c r="AE25" s="6">
        <f t="shared" si="12"/>
        <v>0</v>
      </c>
      <c r="AF25" s="7">
        <f t="shared" si="13"/>
        <v>0</v>
      </c>
      <c r="AG25" s="9"/>
      <c r="AH25" s="6">
        <f t="shared" si="14"/>
        <v>0</v>
      </c>
      <c r="AI25" s="6">
        <f t="shared" si="15"/>
        <v>0</v>
      </c>
      <c r="AJ25" s="7">
        <f t="shared" si="16"/>
        <v>0</v>
      </c>
      <c r="AK25" s="9"/>
      <c r="AL25" s="6">
        <f t="shared" si="17"/>
        <v>0</v>
      </c>
      <c r="AM25" s="6">
        <f t="shared" si="18"/>
        <v>0</v>
      </c>
      <c r="AN25" s="7">
        <f t="shared" si="19"/>
        <v>0</v>
      </c>
      <c r="AO25" s="5"/>
      <c r="AP25" s="6">
        <f t="shared" si="20"/>
        <v>0</v>
      </c>
      <c r="AQ25" s="6">
        <f t="shared" si="20"/>
        <v>0</v>
      </c>
      <c r="AR25" s="7">
        <f t="shared" si="20"/>
        <v>0</v>
      </c>
      <c r="AS25" s="9">
        <v>31</v>
      </c>
      <c r="AT25" s="6">
        <f t="shared" si="21"/>
        <v>310</v>
      </c>
      <c r="AU25" s="6">
        <f t="shared" si="22"/>
        <v>4650</v>
      </c>
      <c r="AV25" s="7">
        <f t="shared" si="23"/>
        <v>0</v>
      </c>
      <c r="AW25" s="9">
        <v>31</v>
      </c>
      <c r="AX25" s="6">
        <f t="shared" si="24"/>
        <v>310</v>
      </c>
      <c r="AY25" s="6">
        <f t="shared" si="25"/>
        <v>4650</v>
      </c>
      <c r="AZ25" s="7">
        <f t="shared" si="26"/>
        <v>0</v>
      </c>
      <c r="BA25" s="9">
        <v>30</v>
      </c>
      <c r="BB25" s="6">
        <f t="shared" si="27"/>
        <v>300</v>
      </c>
      <c r="BC25" s="6">
        <f t="shared" si="28"/>
        <v>4500</v>
      </c>
      <c r="BD25" s="7">
        <f t="shared" si="29"/>
        <v>0</v>
      </c>
      <c r="BE25" s="5">
        <f t="shared" si="30"/>
        <v>92</v>
      </c>
      <c r="BF25" s="6">
        <f t="shared" si="30"/>
        <v>920</v>
      </c>
      <c r="BG25" s="6">
        <f t="shared" si="30"/>
        <v>13800</v>
      </c>
      <c r="BH25" s="7">
        <f t="shared" si="30"/>
        <v>0</v>
      </c>
      <c r="BI25" s="9">
        <v>31</v>
      </c>
      <c r="BJ25" s="6">
        <f t="shared" si="31"/>
        <v>310</v>
      </c>
      <c r="BK25" s="6">
        <f t="shared" si="32"/>
        <v>4650</v>
      </c>
      <c r="BL25" s="7">
        <f t="shared" si="33"/>
        <v>0</v>
      </c>
      <c r="BM25" s="9">
        <v>30</v>
      </c>
      <c r="BN25" s="6">
        <f t="shared" si="34"/>
        <v>300</v>
      </c>
      <c r="BO25" s="6">
        <f t="shared" si="35"/>
        <v>4500</v>
      </c>
      <c r="BP25" s="7">
        <f t="shared" si="36"/>
        <v>0</v>
      </c>
      <c r="BQ25" s="9">
        <v>31</v>
      </c>
      <c r="BR25" s="6">
        <f t="shared" si="37"/>
        <v>310</v>
      </c>
      <c r="BS25" s="6">
        <f t="shared" si="38"/>
        <v>4650</v>
      </c>
      <c r="BT25" s="7">
        <f t="shared" si="39"/>
        <v>0</v>
      </c>
      <c r="BU25" s="5">
        <f t="shared" si="40"/>
        <v>92</v>
      </c>
      <c r="BV25" s="6">
        <f t="shared" si="40"/>
        <v>920</v>
      </c>
      <c r="BW25" s="6">
        <f t="shared" si="40"/>
        <v>13800</v>
      </c>
      <c r="BX25" s="7">
        <f t="shared" si="40"/>
        <v>0</v>
      </c>
      <c r="BY25" s="6">
        <f t="shared" si="41"/>
        <v>1840</v>
      </c>
      <c r="BZ25" s="6">
        <f t="shared" si="42"/>
        <v>27600</v>
      </c>
      <c r="CA25" s="7">
        <f t="shared" si="43"/>
        <v>0</v>
      </c>
    </row>
    <row r="26" spans="1:79" s="22" customFormat="1" ht="27.75" customHeight="1" x14ac:dyDescent="0.2">
      <c r="A26" s="19">
        <f t="shared" si="44"/>
        <v>14</v>
      </c>
      <c r="B26" s="38" t="s">
        <v>84</v>
      </c>
      <c r="C26" s="18" t="s">
        <v>86</v>
      </c>
      <c r="D26" s="19">
        <v>904</v>
      </c>
      <c r="E26" s="20">
        <v>1</v>
      </c>
      <c r="F26" s="20">
        <v>1</v>
      </c>
      <c r="G26" s="20" t="s">
        <v>81</v>
      </c>
      <c r="H26" s="20">
        <v>10</v>
      </c>
      <c r="I26" s="5">
        <f t="shared" si="0"/>
        <v>120</v>
      </c>
      <c r="J26" s="23">
        <v>180</v>
      </c>
      <c r="K26" s="21"/>
      <c r="L26" s="21"/>
      <c r="M26" s="9"/>
      <c r="N26" s="6">
        <f t="shared" si="1"/>
        <v>0</v>
      </c>
      <c r="O26" s="6">
        <f t="shared" si="2"/>
        <v>0</v>
      </c>
      <c r="P26" s="7">
        <f t="shared" si="3"/>
        <v>0</v>
      </c>
      <c r="Q26" s="9"/>
      <c r="R26" s="6">
        <f t="shared" si="4"/>
        <v>0</v>
      </c>
      <c r="S26" s="6">
        <f t="shared" si="5"/>
        <v>0</v>
      </c>
      <c r="T26" s="7">
        <f t="shared" si="6"/>
        <v>0</v>
      </c>
      <c r="U26" s="9"/>
      <c r="V26" s="6">
        <f t="shared" si="7"/>
        <v>0</v>
      </c>
      <c r="W26" s="6">
        <f t="shared" si="8"/>
        <v>0</v>
      </c>
      <c r="X26" s="7">
        <f t="shared" si="9"/>
        <v>0</v>
      </c>
      <c r="Y26" s="5"/>
      <c r="Z26" s="6">
        <f t="shared" si="10"/>
        <v>0</v>
      </c>
      <c r="AA26" s="6">
        <f t="shared" si="10"/>
        <v>0</v>
      </c>
      <c r="AB26" s="7">
        <f t="shared" si="10"/>
        <v>0</v>
      </c>
      <c r="AC26" s="9"/>
      <c r="AD26" s="6">
        <f t="shared" si="11"/>
        <v>0</v>
      </c>
      <c r="AE26" s="6">
        <f t="shared" si="12"/>
        <v>0</v>
      </c>
      <c r="AF26" s="7">
        <f t="shared" si="13"/>
        <v>0</v>
      </c>
      <c r="AG26" s="9"/>
      <c r="AH26" s="6">
        <f t="shared" si="14"/>
        <v>0</v>
      </c>
      <c r="AI26" s="6">
        <f t="shared" si="15"/>
        <v>0</v>
      </c>
      <c r="AJ26" s="7">
        <f t="shared" si="16"/>
        <v>0</v>
      </c>
      <c r="AK26" s="9"/>
      <c r="AL26" s="6">
        <f t="shared" si="17"/>
        <v>0</v>
      </c>
      <c r="AM26" s="6">
        <f t="shared" si="18"/>
        <v>0</v>
      </c>
      <c r="AN26" s="7">
        <f t="shared" si="19"/>
        <v>0</v>
      </c>
      <c r="AO26" s="5"/>
      <c r="AP26" s="6">
        <f t="shared" si="20"/>
        <v>0</v>
      </c>
      <c r="AQ26" s="6">
        <f t="shared" si="20"/>
        <v>0</v>
      </c>
      <c r="AR26" s="7">
        <f t="shared" si="20"/>
        <v>0</v>
      </c>
      <c r="AS26" s="9">
        <v>20</v>
      </c>
      <c r="AT26" s="6">
        <f t="shared" si="21"/>
        <v>200</v>
      </c>
      <c r="AU26" s="6">
        <f t="shared" si="22"/>
        <v>3600</v>
      </c>
      <c r="AV26" s="7">
        <f t="shared" si="23"/>
        <v>0</v>
      </c>
      <c r="AW26" s="9">
        <v>20</v>
      </c>
      <c r="AX26" s="6">
        <f t="shared" si="24"/>
        <v>200</v>
      </c>
      <c r="AY26" s="6">
        <f t="shared" si="25"/>
        <v>3600</v>
      </c>
      <c r="AZ26" s="7">
        <f t="shared" si="26"/>
        <v>0</v>
      </c>
      <c r="BA26" s="9">
        <v>20</v>
      </c>
      <c r="BB26" s="6">
        <f t="shared" si="27"/>
        <v>200</v>
      </c>
      <c r="BC26" s="6">
        <f t="shared" si="28"/>
        <v>3600</v>
      </c>
      <c r="BD26" s="7">
        <f t="shared" si="29"/>
        <v>0</v>
      </c>
      <c r="BE26" s="5">
        <f t="shared" si="30"/>
        <v>60</v>
      </c>
      <c r="BF26" s="6">
        <f t="shared" si="30"/>
        <v>600</v>
      </c>
      <c r="BG26" s="6">
        <f t="shared" si="30"/>
        <v>10800</v>
      </c>
      <c r="BH26" s="7">
        <f t="shared" si="30"/>
        <v>0</v>
      </c>
      <c r="BI26" s="9">
        <v>20</v>
      </c>
      <c r="BJ26" s="6">
        <f t="shared" si="31"/>
        <v>200</v>
      </c>
      <c r="BK26" s="6">
        <f t="shared" si="32"/>
        <v>3600</v>
      </c>
      <c r="BL26" s="7">
        <f t="shared" si="33"/>
        <v>0</v>
      </c>
      <c r="BM26" s="9">
        <v>20</v>
      </c>
      <c r="BN26" s="6">
        <f t="shared" si="34"/>
        <v>200</v>
      </c>
      <c r="BO26" s="6">
        <f t="shared" si="35"/>
        <v>3600</v>
      </c>
      <c r="BP26" s="7">
        <f t="shared" si="36"/>
        <v>0</v>
      </c>
      <c r="BQ26" s="9">
        <v>20</v>
      </c>
      <c r="BR26" s="6">
        <f t="shared" si="37"/>
        <v>200</v>
      </c>
      <c r="BS26" s="6">
        <f t="shared" si="38"/>
        <v>3600</v>
      </c>
      <c r="BT26" s="7">
        <f t="shared" si="39"/>
        <v>0</v>
      </c>
      <c r="BU26" s="5">
        <f t="shared" si="40"/>
        <v>60</v>
      </c>
      <c r="BV26" s="6">
        <f t="shared" si="40"/>
        <v>600</v>
      </c>
      <c r="BW26" s="6">
        <f t="shared" si="40"/>
        <v>10800</v>
      </c>
      <c r="BX26" s="7">
        <f t="shared" si="40"/>
        <v>0</v>
      </c>
      <c r="BY26" s="6">
        <f t="shared" si="41"/>
        <v>1200</v>
      </c>
      <c r="BZ26" s="6">
        <f t="shared" si="42"/>
        <v>21600</v>
      </c>
      <c r="CA26" s="7">
        <f t="shared" si="43"/>
        <v>0</v>
      </c>
    </row>
    <row r="27" spans="1:79" s="24" customFormat="1" ht="24" customHeight="1" x14ac:dyDescent="0.2">
      <c r="A27" s="19">
        <f t="shared" si="44"/>
        <v>15</v>
      </c>
      <c r="B27" s="54" t="s">
        <v>87</v>
      </c>
      <c r="C27" s="18" t="s">
        <v>71</v>
      </c>
      <c r="D27" s="19">
        <v>904</v>
      </c>
      <c r="E27" s="20">
        <v>1</v>
      </c>
      <c r="F27" s="20">
        <v>1</v>
      </c>
      <c r="G27" s="20">
        <v>7</v>
      </c>
      <c r="H27" s="20">
        <v>11</v>
      </c>
      <c r="I27" s="5">
        <f t="shared" si="0"/>
        <v>184</v>
      </c>
      <c r="J27" s="4">
        <v>100</v>
      </c>
      <c r="K27" s="21"/>
      <c r="L27" s="21"/>
      <c r="M27" s="9"/>
      <c r="N27" s="6">
        <f t="shared" si="1"/>
        <v>0</v>
      </c>
      <c r="O27" s="6">
        <f t="shared" si="2"/>
        <v>0</v>
      </c>
      <c r="P27" s="7">
        <f t="shared" si="3"/>
        <v>0</v>
      </c>
      <c r="Q27" s="9"/>
      <c r="R27" s="6">
        <f t="shared" si="4"/>
        <v>0</v>
      </c>
      <c r="S27" s="6">
        <f t="shared" si="5"/>
        <v>0</v>
      </c>
      <c r="T27" s="7">
        <f t="shared" si="6"/>
        <v>0</v>
      </c>
      <c r="U27" s="9"/>
      <c r="V27" s="6">
        <f t="shared" si="7"/>
        <v>0</v>
      </c>
      <c r="W27" s="6">
        <f t="shared" si="8"/>
        <v>0</v>
      </c>
      <c r="X27" s="7">
        <f t="shared" si="9"/>
        <v>0</v>
      </c>
      <c r="Y27" s="5"/>
      <c r="Z27" s="6">
        <f t="shared" si="10"/>
        <v>0</v>
      </c>
      <c r="AA27" s="6">
        <f t="shared" si="10"/>
        <v>0</v>
      </c>
      <c r="AB27" s="7">
        <f t="shared" si="10"/>
        <v>0</v>
      </c>
      <c r="AC27" s="9"/>
      <c r="AD27" s="6">
        <f t="shared" si="11"/>
        <v>0</v>
      </c>
      <c r="AE27" s="6">
        <f t="shared" si="12"/>
        <v>0</v>
      </c>
      <c r="AF27" s="7">
        <f t="shared" si="13"/>
        <v>0</v>
      </c>
      <c r="AG27" s="9"/>
      <c r="AH27" s="6">
        <f t="shared" si="14"/>
        <v>0</v>
      </c>
      <c r="AI27" s="6">
        <f t="shared" si="15"/>
        <v>0</v>
      </c>
      <c r="AJ27" s="7">
        <f t="shared" si="16"/>
        <v>0</v>
      </c>
      <c r="AK27" s="9"/>
      <c r="AL27" s="6">
        <f t="shared" si="17"/>
        <v>0</v>
      </c>
      <c r="AM27" s="6">
        <f t="shared" si="18"/>
        <v>0</v>
      </c>
      <c r="AN27" s="7">
        <f t="shared" si="19"/>
        <v>0</v>
      </c>
      <c r="AO27" s="5"/>
      <c r="AP27" s="6">
        <f t="shared" si="20"/>
        <v>0</v>
      </c>
      <c r="AQ27" s="6">
        <f t="shared" si="20"/>
        <v>0</v>
      </c>
      <c r="AR27" s="7">
        <f t="shared" si="20"/>
        <v>0</v>
      </c>
      <c r="AS27" s="9">
        <v>31</v>
      </c>
      <c r="AT27" s="6">
        <f t="shared" si="21"/>
        <v>341</v>
      </c>
      <c r="AU27" s="6">
        <f t="shared" si="22"/>
        <v>3100</v>
      </c>
      <c r="AV27" s="7">
        <f t="shared" si="23"/>
        <v>0</v>
      </c>
      <c r="AW27" s="9">
        <v>31</v>
      </c>
      <c r="AX27" s="6">
        <f t="shared" si="24"/>
        <v>341</v>
      </c>
      <c r="AY27" s="6">
        <f t="shared" si="25"/>
        <v>3100</v>
      </c>
      <c r="AZ27" s="7">
        <f t="shared" si="26"/>
        <v>0</v>
      </c>
      <c r="BA27" s="9">
        <v>30</v>
      </c>
      <c r="BB27" s="6">
        <f t="shared" si="27"/>
        <v>330</v>
      </c>
      <c r="BC27" s="6">
        <f t="shared" si="28"/>
        <v>3000</v>
      </c>
      <c r="BD27" s="7">
        <f t="shared" si="29"/>
        <v>0</v>
      </c>
      <c r="BE27" s="5">
        <f t="shared" si="30"/>
        <v>92</v>
      </c>
      <c r="BF27" s="6">
        <f t="shared" si="30"/>
        <v>1012</v>
      </c>
      <c r="BG27" s="6">
        <f t="shared" si="30"/>
        <v>9200</v>
      </c>
      <c r="BH27" s="7">
        <f t="shared" si="30"/>
        <v>0</v>
      </c>
      <c r="BI27" s="9">
        <v>31</v>
      </c>
      <c r="BJ27" s="6">
        <f t="shared" si="31"/>
        <v>341</v>
      </c>
      <c r="BK27" s="6">
        <f t="shared" si="32"/>
        <v>3100</v>
      </c>
      <c r="BL27" s="7">
        <f t="shared" si="33"/>
        <v>0</v>
      </c>
      <c r="BM27" s="9">
        <v>30</v>
      </c>
      <c r="BN27" s="6">
        <f t="shared" si="34"/>
        <v>330</v>
      </c>
      <c r="BO27" s="6">
        <f t="shared" si="35"/>
        <v>3000</v>
      </c>
      <c r="BP27" s="7">
        <f t="shared" si="36"/>
        <v>0</v>
      </c>
      <c r="BQ27" s="9">
        <v>31</v>
      </c>
      <c r="BR27" s="6">
        <f t="shared" si="37"/>
        <v>341</v>
      </c>
      <c r="BS27" s="6">
        <f t="shared" si="38"/>
        <v>3100</v>
      </c>
      <c r="BT27" s="7">
        <f t="shared" si="39"/>
        <v>0</v>
      </c>
      <c r="BU27" s="5">
        <f t="shared" si="40"/>
        <v>92</v>
      </c>
      <c r="BV27" s="6">
        <f t="shared" si="40"/>
        <v>1012</v>
      </c>
      <c r="BW27" s="6">
        <f t="shared" si="40"/>
        <v>9200</v>
      </c>
      <c r="BX27" s="7">
        <f t="shared" si="40"/>
        <v>0</v>
      </c>
      <c r="BY27" s="6">
        <f t="shared" si="41"/>
        <v>2024</v>
      </c>
      <c r="BZ27" s="6">
        <f t="shared" si="42"/>
        <v>18400</v>
      </c>
      <c r="CA27" s="7">
        <f t="shared" si="43"/>
        <v>0</v>
      </c>
    </row>
    <row r="28" spans="1:79" s="22" customFormat="1" ht="27" customHeight="1" x14ac:dyDescent="0.2">
      <c r="A28" s="19">
        <f t="shared" si="44"/>
        <v>16</v>
      </c>
      <c r="B28" s="54"/>
      <c r="C28" s="18" t="s">
        <v>88</v>
      </c>
      <c r="D28" s="19">
        <v>904</v>
      </c>
      <c r="E28" s="20">
        <v>1</v>
      </c>
      <c r="F28" s="20">
        <v>1</v>
      </c>
      <c r="G28" s="20">
        <v>7</v>
      </c>
      <c r="H28" s="20">
        <v>11</v>
      </c>
      <c r="I28" s="5">
        <f t="shared" si="0"/>
        <v>184</v>
      </c>
      <c r="J28" s="23">
        <v>120</v>
      </c>
      <c r="K28" s="21"/>
      <c r="L28" s="21"/>
      <c r="M28" s="9"/>
      <c r="N28" s="6">
        <f t="shared" si="1"/>
        <v>0</v>
      </c>
      <c r="O28" s="6">
        <f t="shared" si="2"/>
        <v>0</v>
      </c>
      <c r="P28" s="7">
        <f t="shared" si="3"/>
        <v>0</v>
      </c>
      <c r="Q28" s="9"/>
      <c r="R28" s="6">
        <f t="shared" si="4"/>
        <v>0</v>
      </c>
      <c r="S28" s="6">
        <f t="shared" si="5"/>
        <v>0</v>
      </c>
      <c r="T28" s="7">
        <f t="shared" si="6"/>
        <v>0</v>
      </c>
      <c r="U28" s="9"/>
      <c r="V28" s="6">
        <f t="shared" si="7"/>
        <v>0</v>
      </c>
      <c r="W28" s="6">
        <f t="shared" si="8"/>
        <v>0</v>
      </c>
      <c r="X28" s="7">
        <f t="shared" si="9"/>
        <v>0</v>
      </c>
      <c r="Y28" s="5"/>
      <c r="Z28" s="6">
        <f t="shared" si="10"/>
        <v>0</v>
      </c>
      <c r="AA28" s="6">
        <f t="shared" si="10"/>
        <v>0</v>
      </c>
      <c r="AB28" s="7">
        <f t="shared" si="10"/>
        <v>0</v>
      </c>
      <c r="AC28" s="9"/>
      <c r="AD28" s="6">
        <f t="shared" si="11"/>
        <v>0</v>
      </c>
      <c r="AE28" s="6">
        <f t="shared" si="12"/>
        <v>0</v>
      </c>
      <c r="AF28" s="7">
        <f t="shared" si="13"/>
        <v>0</v>
      </c>
      <c r="AG28" s="9"/>
      <c r="AH28" s="6">
        <f t="shared" si="14"/>
        <v>0</v>
      </c>
      <c r="AI28" s="6">
        <f t="shared" si="15"/>
        <v>0</v>
      </c>
      <c r="AJ28" s="7">
        <f t="shared" si="16"/>
        <v>0</v>
      </c>
      <c r="AK28" s="9"/>
      <c r="AL28" s="6">
        <f t="shared" si="17"/>
        <v>0</v>
      </c>
      <c r="AM28" s="6">
        <f t="shared" si="18"/>
        <v>0</v>
      </c>
      <c r="AN28" s="7">
        <f t="shared" si="19"/>
        <v>0</v>
      </c>
      <c r="AO28" s="5"/>
      <c r="AP28" s="6">
        <f t="shared" si="20"/>
        <v>0</v>
      </c>
      <c r="AQ28" s="6">
        <f t="shared" si="20"/>
        <v>0</v>
      </c>
      <c r="AR28" s="7">
        <f t="shared" si="20"/>
        <v>0</v>
      </c>
      <c r="AS28" s="9">
        <v>31</v>
      </c>
      <c r="AT28" s="6">
        <f t="shared" si="21"/>
        <v>341</v>
      </c>
      <c r="AU28" s="6">
        <f t="shared" si="22"/>
        <v>3720</v>
      </c>
      <c r="AV28" s="7">
        <f t="shared" si="23"/>
        <v>0</v>
      </c>
      <c r="AW28" s="9">
        <v>31</v>
      </c>
      <c r="AX28" s="6">
        <f t="shared" si="24"/>
        <v>341</v>
      </c>
      <c r="AY28" s="6">
        <f t="shared" si="25"/>
        <v>3720</v>
      </c>
      <c r="AZ28" s="7">
        <f t="shared" si="26"/>
        <v>0</v>
      </c>
      <c r="BA28" s="9">
        <v>30</v>
      </c>
      <c r="BB28" s="6">
        <f t="shared" si="27"/>
        <v>330</v>
      </c>
      <c r="BC28" s="6">
        <f t="shared" si="28"/>
        <v>3600</v>
      </c>
      <c r="BD28" s="7">
        <f t="shared" si="29"/>
        <v>0</v>
      </c>
      <c r="BE28" s="5">
        <f t="shared" si="30"/>
        <v>92</v>
      </c>
      <c r="BF28" s="6">
        <f t="shared" si="30"/>
        <v>1012</v>
      </c>
      <c r="BG28" s="6">
        <f t="shared" si="30"/>
        <v>11040</v>
      </c>
      <c r="BH28" s="7">
        <f t="shared" si="30"/>
        <v>0</v>
      </c>
      <c r="BI28" s="9">
        <v>31</v>
      </c>
      <c r="BJ28" s="6">
        <f t="shared" si="31"/>
        <v>341</v>
      </c>
      <c r="BK28" s="6">
        <f t="shared" si="32"/>
        <v>3720</v>
      </c>
      <c r="BL28" s="7">
        <f t="shared" si="33"/>
        <v>0</v>
      </c>
      <c r="BM28" s="9">
        <v>30</v>
      </c>
      <c r="BN28" s="6">
        <f t="shared" si="34"/>
        <v>330</v>
      </c>
      <c r="BO28" s="6">
        <f t="shared" si="35"/>
        <v>3600</v>
      </c>
      <c r="BP28" s="7">
        <f t="shared" si="36"/>
        <v>0</v>
      </c>
      <c r="BQ28" s="9">
        <v>31</v>
      </c>
      <c r="BR28" s="6">
        <f t="shared" si="37"/>
        <v>341</v>
      </c>
      <c r="BS28" s="6">
        <f t="shared" si="38"/>
        <v>3720</v>
      </c>
      <c r="BT28" s="7">
        <f t="shared" si="39"/>
        <v>0</v>
      </c>
      <c r="BU28" s="5">
        <f t="shared" si="40"/>
        <v>92</v>
      </c>
      <c r="BV28" s="6">
        <f t="shared" si="40"/>
        <v>1012</v>
      </c>
      <c r="BW28" s="6">
        <f t="shared" si="40"/>
        <v>11040</v>
      </c>
      <c r="BX28" s="7">
        <f t="shared" si="40"/>
        <v>0</v>
      </c>
      <c r="BY28" s="6">
        <f t="shared" si="41"/>
        <v>2024</v>
      </c>
      <c r="BZ28" s="6">
        <f t="shared" si="42"/>
        <v>22080</v>
      </c>
      <c r="CA28" s="7">
        <f t="shared" si="43"/>
        <v>0</v>
      </c>
    </row>
    <row r="29" spans="1:79" s="22" customFormat="1" ht="25.5" customHeight="1" x14ac:dyDescent="0.2">
      <c r="A29" s="19">
        <f t="shared" si="44"/>
        <v>17</v>
      </c>
      <c r="B29" s="54" t="s">
        <v>89</v>
      </c>
      <c r="C29" s="18" t="s">
        <v>71</v>
      </c>
      <c r="D29" s="19">
        <v>904</v>
      </c>
      <c r="E29" s="20">
        <v>1</v>
      </c>
      <c r="F29" s="20">
        <v>1</v>
      </c>
      <c r="G29" s="20" t="s">
        <v>81</v>
      </c>
      <c r="H29" s="20">
        <v>11</v>
      </c>
      <c r="I29" s="5">
        <f t="shared" si="0"/>
        <v>35</v>
      </c>
      <c r="J29" s="23">
        <v>100</v>
      </c>
      <c r="K29" s="21"/>
      <c r="L29" s="21"/>
      <c r="M29" s="9"/>
      <c r="N29" s="6">
        <f t="shared" si="1"/>
        <v>0</v>
      </c>
      <c r="O29" s="6">
        <f t="shared" si="2"/>
        <v>0</v>
      </c>
      <c r="P29" s="7">
        <f t="shared" si="3"/>
        <v>0</v>
      </c>
      <c r="Q29" s="9"/>
      <c r="R29" s="6">
        <f t="shared" si="4"/>
        <v>0</v>
      </c>
      <c r="S29" s="6">
        <f t="shared" si="5"/>
        <v>0</v>
      </c>
      <c r="T29" s="7">
        <f t="shared" si="6"/>
        <v>0</v>
      </c>
      <c r="U29" s="9"/>
      <c r="V29" s="6">
        <f t="shared" si="7"/>
        <v>0</v>
      </c>
      <c r="W29" s="6">
        <f t="shared" si="8"/>
        <v>0</v>
      </c>
      <c r="X29" s="7">
        <f t="shared" si="9"/>
        <v>0</v>
      </c>
      <c r="Y29" s="5"/>
      <c r="Z29" s="6">
        <f t="shared" ref="Z29:AB38" si="45">N29+R29+V29</f>
        <v>0</v>
      </c>
      <c r="AA29" s="6">
        <f t="shared" si="45"/>
        <v>0</v>
      </c>
      <c r="AB29" s="7">
        <f t="shared" si="45"/>
        <v>0</v>
      </c>
      <c r="AC29" s="9"/>
      <c r="AD29" s="6">
        <f t="shared" si="11"/>
        <v>0</v>
      </c>
      <c r="AE29" s="6">
        <f t="shared" si="12"/>
        <v>0</v>
      </c>
      <c r="AF29" s="7">
        <f t="shared" si="13"/>
        <v>0</v>
      </c>
      <c r="AG29" s="9"/>
      <c r="AH29" s="6">
        <f t="shared" si="14"/>
        <v>0</v>
      </c>
      <c r="AI29" s="6">
        <f t="shared" si="15"/>
        <v>0</v>
      </c>
      <c r="AJ29" s="7">
        <f t="shared" si="16"/>
        <v>0</v>
      </c>
      <c r="AK29" s="9"/>
      <c r="AL29" s="6">
        <f t="shared" si="17"/>
        <v>0</v>
      </c>
      <c r="AM29" s="6">
        <f t="shared" si="18"/>
        <v>0</v>
      </c>
      <c r="AN29" s="7">
        <f t="shared" si="19"/>
        <v>0</v>
      </c>
      <c r="AO29" s="5"/>
      <c r="AP29" s="6">
        <f t="shared" ref="AP29:AR38" si="46">AD29+AH29+AL29</f>
        <v>0</v>
      </c>
      <c r="AQ29" s="6">
        <f t="shared" si="46"/>
        <v>0</v>
      </c>
      <c r="AR29" s="7">
        <f t="shared" si="46"/>
        <v>0</v>
      </c>
      <c r="AS29" s="9"/>
      <c r="AT29" s="6">
        <f t="shared" si="21"/>
        <v>0</v>
      </c>
      <c r="AU29" s="6">
        <f t="shared" si="22"/>
        <v>0</v>
      </c>
      <c r="AV29" s="7">
        <f t="shared" si="23"/>
        <v>0</v>
      </c>
      <c r="AW29" s="9"/>
      <c r="AX29" s="6">
        <f t="shared" si="24"/>
        <v>0</v>
      </c>
      <c r="AY29" s="6">
        <f t="shared" si="25"/>
        <v>0</v>
      </c>
      <c r="AZ29" s="7">
        <f t="shared" si="26"/>
        <v>0</v>
      </c>
      <c r="BA29" s="9"/>
      <c r="BB29" s="6">
        <f t="shared" si="27"/>
        <v>0</v>
      </c>
      <c r="BC29" s="6">
        <f t="shared" si="28"/>
        <v>0</v>
      </c>
      <c r="BD29" s="7">
        <f t="shared" si="29"/>
        <v>0</v>
      </c>
      <c r="BE29" s="5">
        <f t="shared" ref="BE29:BH38" si="47">AS29+AW29+BA29</f>
        <v>0</v>
      </c>
      <c r="BF29" s="6">
        <f t="shared" si="47"/>
        <v>0</v>
      </c>
      <c r="BG29" s="6">
        <f t="shared" si="47"/>
        <v>0</v>
      </c>
      <c r="BH29" s="7">
        <f t="shared" si="47"/>
        <v>0</v>
      </c>
      <c r="BI29" s="9">
        <v>5</v>
      </c>
      <c r="BJ29" s="6">
        <f t="shared" si="31"/>
        <v>55</v>
      </c>
      <c r="BK29" s="6">
        <f t="shared" si="32"/>
        <v>500</v>
      </c>
      <c r="BL29" s="7">
        <f t="shared" si="33"/>
        <v>0</v>
      </c>
      <c r="BM29" s="9">
        <v>15</v>
      </c>
      <c r="BN29" s="6">
        <f t="shared" si="34"/>
        <v>165</v>
      </c>
      <c r="BO29" s="6">
        <f t="shared" si="35"/>
        <v>1500</v>
      </c>
      <c r="BP29" s="7">
        <f t="shared" si="36"/>
        <v>0</v>
      </c>
      <c r="BQ29" s="9">
        <v>15</v>
      </c>
      <c r="BR29" s="6">
        <f t="shared" si="37"/>
        <v>165</v>
      </c>
      <c r="BS29" s="6">
        <f t="shared" si="38"/>
        <v>1500</v>
      </c>
      <c r="BT29" s="7">
        <f t="shared" si="39"/>
        <v>0</v>
      </c>
      <c r="BU29" s="5">
        <f t="shared" ref="BU29:BX38" si="48">BI29+BM29+BQ29</f>
        <v>35</v>
      </c>
      <c r="BV29" s="6">
        <f t="shared" si="48"/>
        <v>385</v>
      </c>
      <c r="BW29" s="6">
        <f t="shared" si="48"/>
        <v>3500</v>
      </c>
      <c r="BX29" s="7">
        <f t="shared" si="48"/>
        <v>0</v>
      </c>
      <c r="BY29" s="6">
        <f t="shared" si="41"/>
        <v>385</v>
      </c>
      <c r="BZ29" s="6">
        <f t="shared" si="42"/>
        <v>3500</v>
      </c>
      <c r="CA29" s="7">
        <f t="shared" si="43"/>
        <v>0</v>
      </c>
    </row>
    <row r="30" spans="1:79" s="22" customFormat="1" ht="39" customHeight="1" x14ac:dyDescent="0.2">
      <c r="A30" s="19">
        <f t="shared" si="44"/>
        <v>18</v>
      </c>
      <c r="B30" s="54"/>
      <c r="C30" s="18" t="s">
        <v>86</v>
      </c>
      <c r="D30" s="19">
        <v>904</v>
      </c>
      <c r="E30" s="20">
        <v>1</v>
      </c>
      <c r="F30" s="20">
        <v>1</v>
      </c>
      <c r="G30" s="20" t="s">
        <v>81</v>
      </c>
      <c r="H30" s="20">
        <v>11</v>
      </c>
      <c r="I30" s="5">
        <f t="shared" si="0"/>
        <v>35</v>
      </c>
      <c r="J30" s="23">
        <v>120</v>
      </c>
      <c r="K30" s="21"/>
      <c r="L30" s="21"/>
      <c r="M30" s="9"/>
      <c r="N30" s="6">
        <f t="shared" si="1"/>
        <v>0</v>
      </c>
      <c r="O30" s="6">
        <f t="shared" si="2"/>
        <v>0</v>
      </c>
      <c r="P30" s="7">
        <f t="shared" si="3"/>
        <v>0</v>
      </c>
      <c r="Q30" s="9"/>
      <c r="R30" s="6">
        <f t="shared" si="4"/>
        <v>0</v>
      </c>
      <c r="S30" s="6">
        <f t="shared" si="5"/>
        <v>0</v>
      </c>
      <c r="T30" s="7">
        <f t="shared" si="6"/>
        <v>0</v>
      </c>
      <c r="U30" s="9"/>
      <c r="V30" s="6">
        <f t="shared" si="7"/>
        <v>0</v>
      </c>
      <c r="W30" s="6">
        <f t="shared" si="8"/>
        <v>0</v>
      </c>
      <c r="X30" s="7">
        <f t="shared" si="9"/>
        <v>0</v>
      </c>
      <c r="Y30" s="5"/>
      <c r="Z30" s="6">
        <f t="shared" si="45"/>
        <v>0</v>
      </c>
      <c r="AA30" s="6">
        <f t="shared" si="45"/>
        <v>0</v>
      </c>
      <c r="AB30" s="7">
        <f t="shared" si="45"/>
        <v>0</v>
      </c>
      <c r="AC30" s="9"/>
      <c r="AD30" s="6">
        <f t="shared" si="11"/>
        <v>0</v>
      </c>
      <c r="AE30" s="6">
        <f t="shared" si="12"/>
        <v>0</v>
      </c>
      <c r="AF30" s="7">
        <f t="shared" si="13"/>
        <v>0</v>
      </c>
      <c r="AG30" s="9"/>
      <c r="AH30" s="6">
        <f t="shared" si="14"/>
        <v>0</v>
      </c>
      <c r="AI30" s="6">
        <f t="shared" si="15"/>
        <v>0</v>
      </c>
      <c r="AJ30" s="7">
        <f t="shared" si="16"/>
        <v>0</v>
      </c>
      <c r="AK30" s="9"/>
      <c r="AL30" s="6">
        <f t="shared" si="17"/>
        <v>0</v>
      </c>
      <c r="AM30" s="6">
        <f t="shared" si="18"/>
        <v>0</v>
      </c>
      <c r="AN30" s="7">
        <f t="shared" si="19"/>
        <v>0</v>
      </c>
      <c r="AO30" s="5"/>
      <c r="AP30" s="6">
        <f t="shared" si="46"/>
        <v>0</v>
      </c>
      <c r="AQ30" s="6">
        <f t="shared" si="46"/>
        <v>0</v>
      </c>
      <c r="AR30" s="7">
        <f t="shared" si="46"/>
        <v>0</v>
      </c>
      <c r="AS30" s="9"/>
      <c r="AT30" s="6">
        <f t="shared" si="21"/>
        <v>0</v>
      </c>
      <c r="AU30" s="6">
        <f t="shared" si="22"/>
        <v>0</v>
      </c>
      <c r="AV30" s="7">
        <f t="shared" si="23"/>
        <v>0</v>
      </c>
      <c r="AW30" s="9"/>
      <c r="AX30" s="6">
        <f t="shared" si="24"/>
        <v>0</v>
      </c>
      <c r="AY30" s="6">
        <f t="shared" si="25"/>
        <v>0</v>
      </c>
      <c r="AZ30" s="7">
        <f t="shared" si="26"/>
        <v>0</v>
      </c>
      <c r="BA30" s="9"/>
      <c r="BB30" s="6">
        <f t="shared" si="27"/>
        <v>0</v>
      </c>
      <c r="BC30" s="6">
        <f t="shared" si="28"/>
        <v>0</v>
      </c>
      <c r="BD30" s="7">
        <f t="shared" si="29"/>
        <v>0</v>
      </c>
      <c r="BE30" s="5">
        <f t="shared" si="47"/>
        <v>0</v>
      </c>
      <c r="BF30" s="6">
        <f t="shared" si="47"/>
        <v>0</v>
      </c>
      <c r="BG30" s="6">
        <f t="shared" si="47"/>
        <v>0</v>
      </c>
      <c r="BH30" s="7">
        <f t="shared" si="47"/>
        <v>0</v>
      </c>
      <c r="BI30" s="9">
        <v>5</v>
      </c>
      <c r="BJ30" s="6">
        <f t="shared" si="31"/>
        <v>55</v>
      </c>
      <c r="BK30" s="6">
        <f t="shared" si="32"/>
        <v>600</v>
      </c>
      <c r="BL30" s="7">
        <f t="shared" si="33"/>
        <v>0</v>
      </c>
      <c r="BM30" s="9">
        <v>15</v>
      </c>
      <c r="BN30" s="6">
        <f t="shared" si="34"/>
        <v>165</v>
      </c>
      <c r="BO30" s="6">
        <f t="shared" si="35"/>
        <v>1800</v>
      </c>
      <c r="BP30" s="7">
        <f t="shared" si="36"/>
        <v>0</v>
      </c>
      <c r="BQ30" s="9">
        <v>15</v>
      </c>
      <c r="BR30" s="6">
        <f t="shared" si="37"/>
        <v>165</v>
      </c>
      <c r="BS30" s="6">
        <f t="shared" si="38"/>
        <v>1800</v>
      </c>
      <c r="BT30" s="7">
        <f t="shared" si="39"/>
        <v>0</v>
      </c>
      <c r="BU30" s="5">
        <f t="shared" si="48"/>
        <v>35</v>
      </c>
      <c r="BV30" s="6">
        <f t="shared" si="48"/>
        <v>385</v>
      </c>
      <c r="BW30" s="6">
        <f t="shared" si="48"/>
        <v>4200</v>
      </c>
      <c r="BX30" s="7">
        <f t="shared" si="48"/>
        <v>0</v>
      </c>
      <c r="BY30" s="6">
        <f t="shared" si="41"/>
        <v>385</v>
      </c>
      <c r="BZ30" s="6">
        <f t="shared" si="42"/>
        <v>4200</v>
      </c>
      <c r="CA30" s="7">
        <f t="shared" si="43"/>
        <v>0</v>
      </c>
    </row>
    <row r="31" spans="1:79" s="22" customFormat="1" ht="42" customHeight="1" x14ac:dyDescent="0.2">
      <c r="A31" s="19">
        <f t="shared" si="44"/>
        <v>19</v>
      </c>
      <c r="B31" s="54" t="s">
        <v>90</v>
      </c>
      <c r="C31" s="18" t="s">
        <v>71</v>
      </c>
      <c r="D31" s="19">
        <v>904</v>
      </c>
      <c r="E31" s="20">
        <v>1</v>
      </c>
      <c r="F31" s="20">
        <v>1</v>
      </c>
      <c r="G31" s="20" t="s">
        <v>81</v>
      </c>
      <c r="H31" s="20">
        <v>11</v>
      </c>
      <c r="I31" s="5">
        <f>BE31+BU31+AO31+Y31</f>
        <v>35</v>
      </c>
      <c r="J31" s="23"/>
      <c r="K31" s="21"/>
      <c r="L31" s="21"/>
      <c r="M31" s="9"/>
      <c r="N31" s="6">
        <f>M31*E31*H31*F31</f>
        <v>0</v>
      </c>
      <c r="O31" s="6">
        <f>M31*E31*F31*J31</f>
        <v>0</v>
      </c>
      <c r="P31" s="7">
        <f>K31*N31+L31*O31</f>
        <v>0</v>
      </c>
      <c r="Q31" s="9"/>
      <c r="R31" s="6">
        <f>Q31*E31*F31*H31</f>
        <v>0</v>
      </c>
      <c r="S31" s="6">
        <f>Q31*E31*F31*J31</f>
        <v>0</v>
      </c>
      <c r="T31" s="7">
        <f>K31*R31+L31*S31</f>
        <v>0</v>
      </c>
      <c r="U31" s="9"/>
      <c r="V31" s="6">
        <f>U31*E31*H31*F31</f>
        <v>0</v>
      </c>
      <c r="W31" s="6">
        <f>U31*E31*F31*J31</f>
        <v>0</v>
      </c>
      <c r="X31" s="7">
        <f>K31*V31+L31*W31</f>
        <v>0</v>
      </c>
      <c r="Y31" s="5"/>
      <c r="Z31" s="6">
        <f t="shared" si="45"/>
        <v>0</v>
      </c>
      <c r="AA31" s="6">
        <f t="shared" si="45"/>
        <v>0</v>
      </c>
      <c r="AB31" s="7">
        <f t="shared" si="45"/>
        <v>0</v>
      </c>
      <c r="AC31" s="9"/>
      <c r="AD31" s="6">
        <f>AC31*E31*H31*F31</f>
        <v>0</v>
      </c>
      <c r="AE31" s="6">
        <f>AC31*E31*F31*J31</f>
        <v>0</v>
      </c>
      <c r="AF31" s="7">
        <f>K31*AD31+L31*AE31</f>
        <v>0</v>
      </c>
      <c r="AG31" s="9"/>
      <c r="AH31" s="6">
        <f>AG31*E31*H31*F31</f>
        <v>0</v>
      </c>
      <c r="AI31" s="6">
        <f>AG31*E31*F31*J31</f>
        <v>0</v>
      </c>
      <c r="AJ31" s="7">
        <f>K31*AH31+L31*AI31</f>
        <v>0</v>
      </c>
      <c r="AK31" s="9"/>
      <c r="AL31" s="6">
        <f>AK31*E31*H31*F31</f>
        <v>0</v>
      </c>
      <c r="AM31" s="6">
        <f>AK31*E31*F31*J31</f>
        <v>0</v>
      </c>
      <c r="AN31" s="7">
        <f>K31*AL31+L31*AM31</f>
        <v>0</v>
      </c>
      <c r="AO31" s="5"/>
      <c r="AP31" s="6">
        <f t="shared" si="46"/>
        <v>0</v>
      </c>
      <c r="AQ31" s="6">
        <f t="shared" si="46"/>
        <v>0</v>
      </c>
      <c r="AR31" s="7">
        <f t="shared" si="46"/>
        <v>0</v>
      </c>
      <c r="AS31" s="9"/>
      <c r="AT31" s="6">
        <f>E31*F31*H31*AS31</f>
        <v>0</v>
      </c>
      <c r="AU31" s="6">
        <f>E31*F31*J31*AS31</f>
        <v>0</v>
      </c>
      <c r="AV31" s="7">
        <f>K31*AT31+L31*AU31</f>
        <v>0</v>
      </c>
      <c r="AW31" s="9"/>
      <c r="AX31" s="6">
        <f>E31*F31*H31*AW31</f>
        <v>0</v>
      </c>
      <c r="AY31" s="6">
        <f>E31*F31*J31*AW31</f>
        <v>0</v>
      </c>
      <c r="AZ31" s="7">
        <f>K31*AX31+L31*AY31</f>
        <v>0</v>
      </c>
      <c r="BA31" s="9"/>
      <c r="BB31" s="6">
        <f>E31*F31*H31*BA31</f>
        <v>0</v>
      </c>
      <c r="BC31" s="6">
        <f>E31*F31*J31*BA31</f>
        <v>0</v>
      </c>
      <c r="BD31" s="7">
        <f>K31*BB31+L31*BC31</f>
        <v>0</v>
      </c>
      <c r="BE31" s="5">
        <f t="shared" si="47"/>
        <v>0</v>
      </c>
      <c r="BF31" s="6">
        <f t="shared" si="47"/>
        <v>0</v>
      </c>
      <c r="BG31" s="6">
        <f t="shared" si="47"/>
        <v>0</v>
      </c>
      <c r="BH31" s="7">
        <f t="shared" si="47"/>
        <v>0</v>
      </c>
      <c r="BI31" s="9">
        <v>4</v>
      </c>
      <c r="BJ31" s="6">
        <f>E31*F31*H31*BI31</f>
        <v>44</v>
      </c>
      <c r="BK31" s="6">
        <f>E31*F31*J31*BI31</f>
        <v>0</v>
      </c>
      <c r="BL31" s="7">
        <f>K31*BJ31+L31*BK31</f>
        <v>0</v>
      </c>
      <c r="BM31" s="9">
        <v>15</v>
      </c>
      <c r="BN31" s="6">
        <f>E31*F31*H31*BM31</f>
        <v>165</v>
      </c>
      <c r="BO31" s="6">
        <f>E31*F31*J31*BM31</f>
        <v>0</v>
      </c>
      <c r="BP31" s="7">
        <f>K31*BN31+L31*BO31</f>
        <v>0</v>
      </c>
      <c r="BQ31" s="9">
        <v>16</v>
      </c>
      <c r="BR31" s="6">
        <f>E31*F31*H31*BQ31</f>
        <v>176</v>
      </c>
      <c r="BS31" s="6">
        <f>E31*F31*J31*BQ31</f>
        <v>0</v>
      </c>
      <c r="BT31" s="7">
        <f>K31*BR31+L31*BS31</f>
        <v>0</v>
      </c>
      <c r="BU31" s="5">
        <f t="shared" si="48"/>
        <v>35</v>
      </c>
      <c r="BV31" s="6">
        <f t="shared" si="48"/>
        <v>385</v>
      </c>
      <c r="BW31" s="6">
        <f t="shared" si="48"/>
        <v>0</v>
      </c>
      <c r="BX31" s="7">
        <f t="shared" si="48"/>
        <v>0</v>
      </c>
      <c r="BY31" s="6">
        <f>BF31+BV31+Z31+AP31</f>
        <v>385</v>
      </c>
      <c r="BZ31" s="6">
        <f>BG31+BW31+AQ31+AA31</f>
        <v>0</v>
      </c>
      <c r="CA31" s="7">
        <f>BH31+BX31+AB31+AR31</f>
        <v>0</v>
      </c>
    </row>
    <row r="32" spans="1:79" s="22" customFormat="1" ht="36" customHeight="1" x14ac:dyDescent="0.2">
      <c r="A32" s="19">
        <f t="shared" si="44"/>
        <v>20</v>
      </c>
      <c r="B32" s="54"/>
      <c r="C32" s="18" t="s">
        <v>86</v>
      </c>
      <c r="D32" s="19">
        <v>904</v>
      </c>
      <c r="E32" s="20">
        <v>1</v>
      </c>
      <c r="F32" s="20">
        <v>1</v>
      </c>
      <c r="G32" s="20" t="s">
        <v>81</v>
      </c>
      <c r="H32" s="20">
        <v>11</v>
      </c>
      <c r="I32" s="5">
        <f>BE32+BU32+AO32+Y32</f>
        <v>35</v>
      </c>
      <c r="J32" s="23"/>
      <c r="K32" s="21"/>
      <c r="L32" s="21"/>
      <c r="M32" s="9"/>
      <c r="N32" s="6">
        <f>M32*E32*H32*F32</f>
        <v>0</v>
      </c>
      <c r="O32" s="6">
        <f>M32*E32*F32*J32</f>
        <v>0</v>
      </c>
      <c r="P32" s="7">
        <f>K32*N32+L32*O32</f>
        <v>0</v>
      </c>
      <c r="Q32" s="9"/>
      <c r="R32" s="6">
        <f>Q32*E32*F32*H32</f>
        <v>0</v>
      </c>
      <c r="S32" s="6">
        <f>Q32*E32*F32*J32</f>
        <v>0</v>
      </c>
      <c r="T32" s="7">
        <f>K32*R32+L32*S32</f>
        <v>0</v>
      </c>
      <c r="U32" s="9"/>
      <c r="V32" s="6">
        <f>U32*E32*H32*F32</f>
        <v>0</v>
      </c>
      <c r="W32" s="6">
        <f>U32*E32*F32*J32</f>
        <v>0</v>
      </c>
      <c r="X32" s="7">
        <f>K32*V32+L32*W32</f>
        <v>0</v>
      </c>
      <c r="Y32" s="5"/>
      <c r="Z32" s="6">
        <f t="shared" si="45"/>
        <v>0</v>
      </c>
      <c r="AA32" s="6">
        <f t="shared" si="45"/>
        <v>0</v>
      </c>
      <c r="AB32" s="7">
        <f t="shared" si="45"/>
        <v>0</v>
      </c>
      <c r="AC32" s="9"/>
      <c r="AD32" s="6">
        <f>AC32*E32*H32*F32</f>
        <v>0</v>
      </c>
      <c r="AE32" s="6">
        <f>AC32*E32*F32*J32</f>
        <v>0</v>
      </c>
      <c r="AF32" s="7">
        <f>K32*AD32+L32*AE32</f>
        <v>0</v>
      </c>
      <c r="AG32" s="9"/>
      <c r="AH32" s="6">
        <f>AG32*E32*H32*F32</f>
        <v>0</v>
      </c>
      <c r="AI32" s="6">
        <f>AG32*E32*F32*J32</f>
        <v>0</v>
      </c>
      <c r="AJ32" s="7">
        <f>K32*AH32+L32*AI32</f>
        <v>0</v>
      </c>
      <c r="AK32" s="9"/>
      <c r="AL32" s="6">
        <f>AK32*E32*H32*F32</f>
        <v>0</v>
      </c>
      <c r="AM32" s="6">
        <f>AK32*E32*F32*J32</f>
        <v>0</v>
      </c>
      <c r="AN32" s="7">
        <f>K32*AL32+L32*AM32</f>
        <v>0</v>
      </c>
      <c r="AO32" s="5"/>
      <c r="AP32" s="6">
        <f t="shared" si="46"/>
        <v>0</v>
      </c>
      <c r="AQ32" s="6">
        <f t="shared" si="46"/>
        <v>0</v>
      </c>
      <c r="AR32" s="7">
        <f t="shared" si="46"/>
        <v>0</v>
      </c>
      <c r="AS32" s="9"/>
      <c r="AT32" s="6">
        <f>E32*F32*H32*AS32</f>
        <v>0</v>
      </c>
      <c r="AU32" s="6">
        <f>E32*F32*J32*AS32</f>
        <v>0</v>
      </c>
      <c r="AV32" s="7">
        <f>K32*AT32+L32*AU32</f>
        <v>0</v>
      </c>
      <c r="AW32" s="9"/>
      <c r="AX32" s="6">
        <f>E32*F32*H32*AW32</f>
        <v>0</v>
      </c>
      <c r="AY32" s="6">
        <f>E32*F32*J32*AW32</f>
        <v>0</v>
      </c>
      <c r="AZ32" s="7">
        <f>K32*AX32+L32*AY32</f>
        <v>0</v>
      </c>
      <c r="BA32" s="9"/>
      <c r="BB32" s="6">
        <f>E32*F32*H32*BA32</f>
        <v>0</v>
      </c>
      <c r="BC32" s="6">
        <f>E32*F32*J32*BA32</f>
        <v>0</v>
      </c>
      <c r="BD32" s="7">
        <f>K32*BB32+L32*BC32</f>
        <v>0</v>
      </c>
      <c r="BE32" s="5">
        <f t="shared" si="47"/>
        <v>0</v>
      </c>
      <c r="BF32" s="6">
        <f t="shared" si="47"/>
        <v>0</v>
      </c>
      <c r="BG32" s="6">
        <f t="shared" si="47"/>
        <v>0</v>
      </c>
      <c r="BH32" s="7">
        <f t="shared" si="47"/>
        <v>0</v>
      </c>
      <c r="BI32" s="9">
        <v>4</v>
      </c>
      <c r="BJ32" s="6">
        <f>E32*F32*H32*BI32</f>
        <v>44</v>
      </c>
      <c r="BK32" s="6">
        <f>E32*F32*J32*BI32</f>
        <v>0</v>
      </c>
      <c r="BL32" s="7">
        <f>K32*BJ32+L32*BK32</f>
        <v>0</v>
      </c>
      <c r="BM32" s="9">
        <v>15</v>
      </c>
      <c r="BN32" s="6">
        <f>E32*F32*H32*BM32</f>
        <v>165</v>
      </c>
      <c r="BO32" s="6">
        <f>E32*F32*J32*BM32</f>
        <v>0</v>
      </c>
      <c r="BP32" s="7">
        <f>K32*BN32+L32*BO32</f>
        <v>0</v>
      </c>
      <c r="BQ32" s="9">
        <v>16</v>
      </c>
      <c r="BR32" s="6">
        <f>E32*F32*H32*BQ32</f>
        <v>176</v>
      </c>
      <c r="BS32" s="6">
        <f>E32*F32*J32*BQ32</f>
        <v>0</v>
      </c>
      <c r="BT32" s="7">
        <f>K32*BR32+L32*BS32</f>
        <v>0</v>
      </c>
      <c r="BU32" s="5">
        <f t="shared" si="48"/>
        <v>35</v>
      </c>
      <c r="BV32" s="6">
        <f t="shared" si="48"/>
        <v>385</v>
      </c>
      <c r="BW32" s="6">
        <f t="shared" si="48"/>
        <v>0</v>
      </c>
      <c r="BX32" s="7">
        <f t="shared" si="48"/>
        <v>0</v>
      </c>
      <c r="BY32" s="6">
        <f>BF32+BV32+Z32+AP32</f>
        <v>385</v>
      </c>
      <c r="BZ32" s="6">
        <f>BG32+BW32+AQ32+AA32</f>
        <v>0</v>
      </c>
      <c r="CA32" s="7">
        <f>BH32+BX32+AB32+AR32</f>
        <v>0</v>
      </c>
    </row>
    <row r="33" spans="1:79" s="22" customFormat="1" ht="39" customHeight="1" x14ac:dyDescent="0.2">
      <c r="A33" s="19">
        <f t="shared" si="44"/>
        <v>21</v>
      </c>
      <c r="B33" s="54" t="s">
        <v>91</v>
      </c>
      <c r="C33" s="18" t="s">
        <v>71</v>
      </c>
      <c r="D33" s="19">
        <v>904</v>
      </c>
      <c r="E33" s="20">
        <v>1</v>
      </c>
      <c r="F33" s="20">
        <v>1</v>
      </c>
      <c r="G33" s="20" t="s">
        <v>81</v>
      </c>
      <c r="H33" s="20">
        <v>11</v>
      </c>
      <c r="I33" s="5">
        <f t="shared" si="0"/>
        <v>20</v>
      </c>
      <c r="J33" s="23">
        <v>10</v>
      </c>
      <c r="K33" s="21"/>
      <c r="L33" s="21"/>
      <c r="M33" s="9"/>
      <c r="N33" s="6">
        <f t="shared" si="1"/>
        <v>0</v>
      </c>
      <c r="O33" s="6">
        <f t="shared" si="2"/>
        <v>0</v>
      </c>
      <c r="P33" s="7">
        <f t="shared" si="3"/>
        <v>0</v>
      </c>
      <c r="Q33" s="9"/>
      <c r="R33" s="6">
        <f t="shared" si="4"/>
        <v>0</v>
      </c>
      <c r="S33" s="6">
        <f t="shared" si="5"/>
        <v>0</v>
      </c>
      <c r="T33" s="7">
        <f t="shared" si="6"/>
        <v>0</v>
      </c>
      <c r="U33" s="9"/>
      <c r="V33" s="6">
        <f t="shared" si="7"/>
        <v>0</v>
      </c>
      <c r="W33" s="6">
        <f t="shared" si="8"/>
        <v>0</v>
      </c>
      <c r="X33" s="7">
        <f t="shared" si="9"/>
        <v>0</v>
      </c>
      <c r="Y33" s="5"/>
      <c r="Z33" s="6">
        <f t="shared" si="45"/>
        <v>0</v>
      </c>
      <c r="AA33" s="6">
        <f t="shared" si="45"/>
        <v>0</v>
      </c>
      <c r="AB33" s="7">
        <f t="shared" si="45"/>
        <v>0</v>
      </c>
      <c r="AC33" s="9"/>
      <c r="AD33" s="6">
        <f t="shared" si="11"/>
        <v>0</v>
      </c>
      <c r="AE33" s="6">
        <f t="shared" si="12"/>
        <v>0</v>
      </c>
      <c r="AF33" s="7">
        <f t="shared" si="13"/>
        <v>0</v>
      </c>
      <c r="AG33" s="9"/>
      <c r="AH33" s="6">
        <f t="shared" si="14"/>
        <v>0</v>
      </c>
      <c r="AI33" s="6">
        <f t="shared" si="15"/>
        <v>0</v>
      </c>
      <c r="AJ33" s="7">
        <f t="shared" si="16"/>
        <v>0</v>
      </c>
      <c r="AK33" s="9"/>
      <c r="AL33" s="6">
        <f t="shared" si="17"/>
        <v>0</v>
      </c>
      <c r="AM33" s="6">
        <f t="shared" si="18"/>
        <v>0</v>
      </c>
      <c r="AN33" s="7">
        <f t="shared" si="19"/>
        <v>0</v>
      </c>
      <c r="AO33" s="5"/>
      <c r="AP33" s="6">
        <f t="shared" si="46"/>
        <v>0</v>
      </c>
      <c r="AQ33" s="6">
        <f t="shared" si="46"/>
        <v>0</v>
      </c>
      <c r="AR33" s="7">
        <f t="shared" si="46"/>
        <v>0</v>
      </c>
      <c r="AS33" s="9"/>
      <c r="AT33" s="6">
        <f t="shared" si="21"/>
        <v>0</v>
      </c>
      <c r="AU33" s="6">
        <f t="shared" si="22"/>
        <v>0</v>
      </c>
      <c r="AV33" s="7">
        <f t="shared" si="23"/>
        <v>0</v>
      </c>
      <c r="AW33" s="9"/>
      <c r="AX33" s="6">
        <f t="shared" si="24"/>
        <v>0</v>
      </c>
      <c r="AY33" s="6">
        <f t="shared" si="25"/>
        <v>0</v>
      </c>
      <c r="AZ33" s="7">
        <f t="shared" si="26"/>
        <v>0</v>
      </c>
      <c r="BA33" s="9"/>
      <c r="BB33" s="6">
        <f t="shared" si="27"/>
        <v>0</v>
      </c>
      <c r="BC33" s="6">
        <f t="shared" si="28"/>
        <v>0</v>
      </c>
      <c r="BD33" s="7">
        <f t="shared" si="29"/>
        <v>0</v>
      </c>
      <c r="BE33" s="5">
        <f t="shared" si="47"/>
        <v>0</v>
      </c>
      <c r="BF33" s="6">
        <f t="shared" si="47"/>
        <v>0</v>
      </c>
      <c r="BG33" s="6">
        <f t="shared" si="47"/>
        <v>0</v>
      </c>
      <c r="BH33" s="7">
        <f t="shared" si="47"/>
        <v>0</v>
      </c>
      <c r="BI33" s="9"/>
      <c r="BJ33" s="6">
        <f t="shared" si="31"/>
        <v>0</v>
      </c>
      <c r="BK33" s="6">
        <f t="shared" si="32"/>
        <v>0</v>
      </c>
      <c r="BL33" s="7">
        <f t="shared" si="33"/>
        <v>0</v>
      </c>
      <c r="BM33" s="9">
        <v>15</v>
      </c>
      <c r="BN33" s="6">
        <f t="shared" si="34"/>
        <v>165</v>
      </c>
      <c r="BO33" s="6">
        <f t="shared" si="35"/>
        <v>150</v>
      </c>
      <c r="BP33" s="7">
        <f t="shared" si="36"/>
        <v>0</v>
      </c>
      <c r="BQ33" s="9">
        <v>5</v>
      </c>
      <c r="BR33" s="6">
        <f t="shared" si="37"/>
        <v>55</v>
      </c>
      <c r="BS33" s="6">
        <f t="shared" si="38"/>
        <v>50</v>
      </c>
      <c r="BT33" s="7">
        <f t="shared" si="39"/>
        <v>0</v>
      </c>
      <c r="BU33" s="5">
        <f t="shared" si="48"/>
        <v>20</v>
      </c>
      <c r="BV33" s="6">
        <f t="shared" si="48"/>
        <v>220</v>
      </c>
      <c r="BW33" s="6">
        <f t="shared" si="48"/>
        <v>200</v>
      </c>
      <c r="BX33" s="7">
        <f t="shared" si="48"/>
        <v>0</v>
      </c>
      <c r="BY33" s="6">
        <f t="shared" si="41"/>
        <v>220</v>
      </c>
      <c r="BZ33" s="6">
        <f t="shared" si="42"/>
        <v>200</v>
      </c>
      <c r="CA33" s="7">
        <f t="shared" si="43"/>
        <v>0</v>
      </c>
    </row>
    <row r="34" spans="1:79" s="22" customFormat="1" ht="34.5" customHeight="1" x14ac:dyDescent="0.2">
      <c r="A34" s="19">
        <f t="shared" si="44"/>
        <v>22</v>
      </c>
      <c r="B34" s="54"/>
      <c r="C34" s="18" t="s">
        <v>92</v>
      </c>
      <c r="D34" s="19">
        <v>904</v>
      </c>
      <c r="E34" s="20">
        <v>1</v>
      </c>
      <c r="F34" s="20">
        <v>1</v>
      </c>
      <c r="G34" s="20" t="s">
        <v>81</v>
      </c>
      <c r="H34" s="20">
        <v>11</v>
      </c>
      <c r="I34" s="5">
        <f t="shared" si="0"/>
        <v>20</v>
      </c>
      <c r="J34" s="23">
        <v>10</v>
      </c>
      <c r="K34" s="21"/>
      <c r="L34" s="21"/>
      <c r="M34" s="9"/>
      <c r="N34" s="6">
        <f t="shared" si="1"/>
        <v>0</v>
      </c>
      <c r="O34" s="6">
        <f t="shared" si="2"/>
        <v>0</v>
      </c>
      <c r="P34" s="7">
        <f t="shared" si="3"/>
        <v>0</v>
      </c>
      <c r="Q34" s="9"/>
      <c r="R34" s="6">
        <f t="shared" si="4"/>
        <v>0</v>
      </c>
      <c r="S34" s="6">
        <f t="shared" si="5"/>
        <v>0</v>
      </c>
      <c r="T34" s="7">
        <f t="shared" si="6"/>
        <v>0</v>
      </c>
      <c r="U34" s="9"/>
      <c r="V34" s="6">
        <f t="shared" si="7"/>
        <v>0</v>
      </c>
      <c r="W34" s="6">
        <f t="shared" si="8"/>
        <v>0</v>
      </c>
      <c r="X34" s="7">
        <f t="shared" si="9"/>
        <v>0</v>
      </c>
      <c r="Y34" s="5"/>
      <c r="Z34" s="6">
        <f t="shared" si="45"/>
        <v>0</v>
      </c>
      <c r="AA34" s="6">
        <f t="shared" si="45"/>
        <v>0</v>
      </c>
      <c r="AB34" s="7">
        <f t="shared" si="45"/>
        <v>0</v>
      </c>
      <c r="AC34" s="9"/>
      <c r="AD34" s="6">
        <f t="shared" si="11"/>
        <v>0</v>
      </c>
      <c r="AE34" s="6">
        <f t="shared" si="12"/>
        <v>0</v>
      </c>
      <c r="AF34" s="7">
        <f t="shared" si="13"/>
        <v>0</v>
      </c>
      <c r="AG34" s="9"/>
      <c r="AH34" s="6">
        <f t="shared" si="14"/>
        <v>0</v>
      </c>
      <c r="AI34" s="6">
        <f t="shared" si="15"/>
        <v>0</v>
      </c>
      <c r="AJ34" s="7">
        <f t="shared" si="16"/>
        <v>0</v>
      </c>
      <c r="AK34" s="9"/>
      <c r="AL34" s="6">
        <f t="shared" si="17"/>
        <v>0</v>
      </c>
      <c r="AM34" s="6">
        <f t="shared" si="18"/>
        <v>0</v>
      </c>
      <c r="AN34" s="7">
        <f t="shared" si="19"/>
        <v>0</v>
      </c>
      <c r="AO34" s="5"/>
      <c r="AP34" s="6">
        <f t="shared" si="46"/>
        <v>0</v>
      </c>
      <c r="AQ34" s="6">
        <f t="shared" si="46"/>
        <v>0</v>
      </c>
      <c r="AR34" s="7">
        <f t="shared" si="46"/>
        <v>0</v>
      </c>
      <c r="AS34" s="9"/>
      <c r="AT34" s="6">
        <f t="shared" si="21"/>
        <v>0</v>
      </c>
      <c r="AU34" s="6">
        <f t="shared" si="22"/>
        <v>0</v>
      </c>
      <c r="AV34" s="7">
        <f t="shared" si="23"/>
        <v>0</v>
      </c>
      <c r="AW34" s="9"/>
      <c r="AX34" s="6">
        <f t="shared" si="24"/>
        <v>0</v>
      </c>
      <c r="AY34" s="6">
        <f t="shared" si="25"/>
        <v>0</v>
      </c>
      <c r="AZ34" s="7">
        <f t="shared" si="26"/>
        <v>0</v>
      </c>
      <c r="BA34" s="9"/>
      <c r="BB34" s="6">
        <f t="shared" si="27"/>
        <v>0</v>
      </c>
      <c r="BC34" s="6">
        <f t="shared" si="28"/>
        <v>0</v>
      </c>
      <c r="BD34" s="7">
        <f t="shared" si="29"/>
        <v>0</v>
      </c>
      <c r="BE34" s="5">
        <f t="shared" si="47"/>
        <v>0</v>
      </c>
      <c r="BF34" s="6">
        <f t="shared" si="47"/>
        <v>0</v>
      </c>
      <c r="BG34" s="6">
        <f t="shared" si="47"/>
        <v>0</v>
      </c>
      <c r="BH34" s="7">
        <f t="shared" si="47"/>
        <v>0</v>
      </c>
      <c r="BI34" s="9"/>
      <c r="BJ34" s="6">
        <f t="shared" si="31"/>
        <v>0</v>
      </c>
      <c r="BK34" s="6">
        <f t="shared" si="32"/>
        <v>0</v>
      </c>
      <c r="BL34" s="7">
        <f t="shared" si="33"/>
        <v>0</v>
      </c>
      <c r="BM34" s="9">
        <v>15</v>
      </c>
      <c r="BN34" s="6">
        <f t="shared" si="34"/>
        <v>165</v>
      </c>
      <c r="BO34" s="6">
        <f t="shared" si="35"/>
        <v>150</v>
      </c>
      <c r="BP34" s="7">
        <f t="shared" si="36"/>
        <v>0</v>
      </c>
      <c r="BQ34" s="9">
        <v>5</v>
      </c>
      <c r="BR34" s="6">
        <f t="shared" si="37"/>
        <v>55</v>
      </c>
      <c r="BS34" s="6">
        <f t="shared" si="38"/>
        <v>50</v>
      </c>
      <c r="BT34" s="7">
        <f t="shared" si="39"/>
        <v>0</v>
      </c>
      <c r="BU34" s="5">
        <f t="shared" si="48"/>
        <v>20</v>
      </c>
      <c r="BV34" s="6">
        <f t="shared" si="48"/>
        <v>220</v>
      </c>
      <c r="BW34" s="6">
        <f t="shared" si="48"/>
        <v>200</v>
      </c>
      <c r="BX34" s="7">
        <f t="shared" si="48"/>
        <v>0</v>
      </c>
      <c r="BY34" s="6">
        <f t="shared" si="41"/>
        <v>220</v>
      </c>
      <c r="BZ34" s="6">
        <f t="shared" si="42"/>
        <v>200</v>
      </c>
      <c r="CA34" s="7">
        <f t="shared" si="43"/>
        <v>0</v>
      </c>
    </row>
    <row r="35" spans="1:79" s="22" customFormat="1" ht="31.5" customHeight="1" x14ac:dyDescent="0.2">
      <c r="A35" s="19">
        <f t="shared" si="44"/>
        <v>23</v>
      </c>
      <c r="B35" s="54" t="s">
        <v>93</v>
      </c>
      <c r="C35" s="18" t="s">
        <v>71</v>
      </c>
      <c r="D35" s="19">
        <v>904</v>
      </c>
      <c r="E35" s="20">
        <v>1</v>
      </c>
      <c r="F35" s="20">
        <v>1</v>
      </c>
      <c r="G35" s="20" t="s">
        <v>81</v>
      </c>
      <c r="H35" s="20">
        <v>11</v>
      </c>
      <c r="I35" s="5">
        <f>BE35+BU35+AO35+Y35</f>
        <v>20</v>
      </c>
      <c r="J35" s="23"/>
      <c r="K35" s="21"/>
      <c r="L35" s="21"/>
      <c r="M35" s="9"/>
      <c r="N35" s="6">
        <f>M35*E35*H35*F35</f>
        <v>0</v>
      </c>
      <c r="O35" s="6">
        <f>M35*E35*F35*J35</f>
        <v>0</v>
      </c>
      <c r="P35" s="7">
        <f>K35*N35+L35*O35</f>
        <v>0</v>
      </c>
      <c r="Q35" s="9"/>
      <c r="R35" s="6">
        <f>Q35*E35*F35*H35</f>
        <v>0</v>
      </c>
      <c r="S35" s="6">
        <f>Q35*E35*F35*J35</f>
        <v>0</v>
      </c>
      <c r="T35" s="7">
        <f>K35*R35+L35*S35</f>
        <v>0</v>
      </c>
      <c r="U35" s="9"/>
      <c r="V35" s="6">
        <f>U35*E35*H35*F35</f>
        <v>0</v>
      </c>
      <c r="W35" s="6">
        <f>U35*E35*F35*J35</f>
        <v>0</v>
      </c>
      <c r="X35" s="7">
        <f>K35*V35+L35*W35</f>
        <v>0</v>
      </c>
      <c r="Y35" s="5"/>
      <c r="Z35" s="6">
        <f t="shared" si="45"/>
        <v>0</v>
      </c>
      <c r="AA35" s="6">
        <f t="shared" si="45"/>
        <v>0</v>
      </c>
      <c r="AB35" s="7">
        <f t="shared" si="45"/>
        <v>0</v>
      </c>
      <c r="AC35" s="9"/>
      <c r="AD35" s="6">
        <f>AC35*E35*H35*F35</f>
        <v>0</v>
      </c>
      <c r="AE35" s="6">
        <f>AC35*E35*F35*J35</f>
        <v>0</v>
      </c>
      <c r="AF35" s="7">
        <f>K35*AD35+L35*AE35</f>
        <v>0</v>
      </c>
      <c r="AG35" s="9"/>
      <c r="AH35" s="6">
        <f>AG35*E35*H35*F35</f>
        <v>0</v>
      </c>
      <c r="AI35" s="6">
        <f>AG35*E35*F35*J35</f>
        <v>0</v>
      </c>
      <c r="AJ35" s="7">
        <f>K35*AH35+L35*AI35</f>
        <v>0</v>
      </c>
      <c r="AK35" s="9"/>
      <c r="AL35" s="6">
        <f>AK35*E35*H35*F35</f>
        <v>0</v>
      </c>
      <c r="AM35" s="6">
        <f>AK35*E35*F35*J35</f>
        <v>0</v>
      </c>
      <c r="AN35" s="7">
        <f>K35*AL35+L35*AM35</f>
        <v>0</v>
      </c>
      <c r="AO35" s="5"/>
      <c r="AP35" s="6">
        <f t="shared" si="46"/>
        <v>0</v>
      </c>
      <c r="AQ35" s="6">
        <f t="shared" si="46"/>
        <v>0</v>
      </c>
      <c r="AR35" s="7">
        <f t="shared" si="46"/>
        <v>0</v>
      </c>
      <c r="AS35" s="9"/>
      <c r="AT35" s="6">
        <f>E35*F35*H35*AS35</f>
        <v>0</v>
      </c>
      <c r="AU35" s="6">
        <f>E35*F35*J35*AS35</f>
        <v>0</v>
      </c>
      <c r="AV35" s="7">
        <f>K35*AT35+L35*AU35</f>
        <v>0</v>
      </c>
      <c r="AW35" s="9"/>
      <c r="AX35" s="6">
        <f>E35*F35*H35*AW35</f>
        <v>0</v>
      </c>
      <c r="AY35" s="6">
        <f>E35*F35*J35*AW35</f>
        <v>0</v>
      </c>
      <c r="AZ35" s="7">
        <f>K35*AX35+L35*AY35</f>
        <v>0</v>
      </c>
      <c r="BA35" s="9"/>
      <c r="BB35" s="6">
        <f>E35*F35*H35*BA35</f>
        <v>0</v>
      </c>
      <c r="BC35" s="6">
        <f>E35*F35*J35*BA35</f>
        <v>0</v>
      </c>
      <c r="BD35" s="7">
        <f>K35*BB35+L35*BC35</f>
        <v>0</v>
      </c>
      <c r="BE35" s="5">
        <f t="shared" si="47"/>
        <v>0</v>
      </c>
      <c r="BF35" s="6">
        <f t="shared" si="47"/>
        <v>0</v>
      </c>
      <c r="BG35" s="6">
        <f t="shared" si="47"/>
        <v>0</v>
      </c>
      <c r="BH35" s="7">
        <f t="shared" si="47"/>
        <v>0</v>
      </c>
      <c r="BI35" s="9">
        <v>5</v>
      </c>
      <c r="BJ35" s="6">
        <f>E35*F35*H35*BI35</f>
        <v>55</v>
      </c>
      <c r="BK35" s="6">
        <f>E35*F35*J35*BI35</f>
        <v>0</v>
      </c>
      <c r="BL35" s="7">
        <f>K35*BJ35+L35*BK35</f>
        <v>0</v>
      </c>
      <c r="BM35" s="9">
        <v>15</v>
      </c>
      <c r="BN35" s="6">
        <f>E35*F35*H35*BM35</f>
        <v>165</v>
      </c>
      <c r="BO35" s="6">
        <f>E35*F35*J35*BM35</f>
        <v>0</v>
      </c>
      <c r="BP35" s="7">
        <f>K35*BN35+L35*BO35</f>
        <v>0</v>
      </c>
      <c r="BQ35" s="9"/>
      <c r="BR35" s="6">
        <f>E35*F35*H35*BQ35</f>
        <v>0</v>
      </c>
      <c r="BS35" s="6">
        <f>E35*F35*J35*BQ35</f>
        <v>0</v>
      </c>
      <c r="BT35" s="7">
        <f>K35*BR35+L35*BS35</f>
        <v>0</v>
      </c>
      <c r="BU35" s="5">
        <f t="shared" si="48"/>
        <v>20</v>
      </c>
      <c r="BV35" s="6">
        <f t="shared" si="48"/>
        <v>220</v>
      </c>
      <c r="BW35" s="6">
        <f t="shared" si="48"/>
        <v>0</v>
      </c>
      <c r="BX35" s="7">
        <f t="shared" si="48"/>
        <v>0</v>
      </c>
      <c r="BY35" s="6">
        <f>BF35+BV35+Z35+AP35</f>
        <v>220</v>
      </c>
      <c r="BZ35" s="6">
        <f>BG35+BW35+AQ35+AA35</f>
        <v>0</v>
      </c>
      <c r="CA35" s="7">
        <f>BH35+BX35+AB35+AR35</f>
        <v>0</v>
      </c>
    </row>
    <row r="36" spans="1:79" s="22" customFormat="1" ht="32.25" customHeight="1" x14ac:dyDescent="0.2">
      <c r="A36" s="19">
        <f t="shared" si="44"/>
        <v>24</v>
      </c>
      <c r="B36" s="54"/>
      <c r="C36" s="18" t="s">
        <v>86</v>
      </c>
      <c r="D36" s="19">
        <v>904</v>
      </c>
      <c r="E36" s="20">
        <v>1</v>
      </c>
      <c r="F36" s="20">
        <v>1</v>
      </c>
      <c r="G36" s="20" t="s">
        <v>81</v>
      </c>
      <c r="H36" s="20">
        <v>11</v>
      </c>
      <c r="I36" s="5">
        <f>BE36+BU36+AO36+Y36</f>
        <v>20</v>
      </c>
      <c r="J36" s="23"/>
      <c r="K36" s="21"/>
      <c r="L36" s="21"/>
      <c r="M36" s="9"/>
      <c r="N36" s="6">
        <f>M36*E36*H36*F36</f>
        <v>0</v>
      </c>
      <c r="O36" s="6">
        <f>M36*E36*F36*J36</f>
        <v>0</v>
      </c>
      <c r="P36" s="7">
        <f>K36*N36+L36*O36</f>
        <v>0</v>
      </c>
      <c r="Q36" s="9"/>
      <c r="R36" s="6">
        <f>Q36*E36*F36*H36</f>
        <v>0</v>
      </c>
      <c r="S36" s="6">
        <f>Q36*E36*F36*J36</f>
        <v>0</v>
      </c>
      <c r="T36" s="7">
        <f>K36*R36+L36*S36</f>
        <v>0</v>
      </c>
      <c r="U36" s="9"/>
      <c r="V36" s="6">
        <f>U36*E36*H36*F36</f>
        <v>0</v>
      </c>
      <c r="W36" s="6">
        <f>U36*E36*F36*J36</f>
        <v>0</v>
      </c>
      <c r="X36" s="7">
        <f>K36*V36+L36*W36</f>
        <v>0</v>
      </c>
      <c r="Y36" s="5"/>
      <c r="Z36" s="6">
        <f t="shared" si="45"/>
        <v>0</v>
      </c>
      <c r="AA36" s="6">
        <f t="shared" si="45"/>
        <v>0</v>
      </c>
      <c r="AB36" s="7">
        <f t="shared" si="45"/>
        <v>0</v>
      </c>
      <c r="AC36" s="9"/>
      <c r="AD36" s="6">
        <f>AC36*E36*H36*F36</f>
        <v>0</v>
      </c>
      <c r="AE36" s="6">
        <f>AC36*E36*F36*J36</f>
        <v>0</v>
      </c>
      <c r="AF36" s="7">
        <f>K36*AD36+L36*AE36</f>
        <v>0</v>
      </c>
      <c r="AG36" s="9"/>
      <c r="AH36" s="6">
        <f>AG36*E36*H36*F36</f>
        <v>0</v>
      </c>
      <c r="AI36" s="6">
        <f>AG36*E36*F36*J36</f>
        <v>0</v>
      </c>
      <c r="AJ36" s="7">
        <f>K36*AH36+L36*AI36</f>
        <v>0</v>
      </c>
      <c r="AK36" s="9"/>
      <c r="AL36" s="6">
        <f>AK36*E36*H36*F36</f>
        <v>0</v>
      </c>
      <c r="AM36" s="6">
        <f>AK36*E36*F36*J36</f>
        <v>0</v>
      </c>
      <c r="AN36" s="7">
        <f>K36*AL36+L36*AM36</f>
        <v>0</v>
      </c>
      <c r="AO36" s="5"/>
      <c r="AP36" s="6">
        <f t="shared" si="46"/>
        <v>0</v>
      </c>
      <c r="AQ36" s="6">
        <f t="shared" si="46"/>
        <v>0</v>
      </c>
      <c r="AR36" s="7">
        <f t="shared" si="46"/>
        <v>0</v>
      </c>
      <c r="AS36" s="9"/>
      <c r="AT36" s="6">
        <f>E36*F36*H36*AS36</f>
        <v>0</v>
      </c>
      <c r="AU36" s="6">
        <f>E36*F36*J36*AS36</f>
        <v>0</v>
      </c>
      <c r="AV36" s="7">
        <f>K36*AT36+L36*AU36</f>
        <v>0</v>
      </c>
      <c r="AW36" s="9"/>
      <c r="AX36" s="6">
        <f>E36*F36*H36*AW36</f>
        <v>0</v>
      </c>
      <c r="AY36" s="6">
        <f>E36*F36*J36*AW36</f>
        <v>0</v>
      </c>
      <c r="AZ36" s="7">
        <f>K36*AX36+L36*AY36</f>
        <v>0</v>
      </c>
      <c r="BA36" s="9"/>
      <c r="BB36" s="6">
        <f>E36*F36*H36*BA36</f>
        <v>0</v>
      </c>
      <c r="BC36" s="6">
        <f>E36*F36*J36*BA36</f>
        <v>0</v>
      </c>
      <c r="BD36" s="7">
        <f>K36*BB36+L36*BC36</f>
        <v>0</v>
      </c>
      <c r="BE36" s="5">
        <f t="shared" si="47"/>
        <v>0</v>
      </c>
      <c r="BF36" s="6">
        <f t="shared" si="47"/>
        <v>0</v>
      </c>
      <c r="BG36" s="6">
        <f t="shared" si="47"/>
        <v>0</v>
      </c>
      <c r="BH36" s="7">
        <f t="shared" si="47"/>
        <v>0</v>
      </c>
      <c r="BI36" s="9">
        <v>5</v>
      </c>
      <c r="BJ36" s="6">
        <f>E36*F36*H36*BI36</f>
        <v>55</v>
      </c>
      <c r="BK36" s="6">
        <f>E36*F36*J36*BI36</f>
        <v>0</v>
      </c>
      <c r="BL36" s="7">
        <f>K36*BJ36+L36*BK36</f>
        <v>0</v>
      </c>
      <c r="BM36" s="9">
        <v>15</v>
      </c>
      <c r="BN36" s="6">
        <f>E36*F36*H36*BM36</f>
        <v>165</v>
      </c>
      <c r="BO36" s="6">
        <f>E36*F36*J36*BM36</f>
        <v>0</v>
      </c>
      <c r="BP36" s="7">
        <f>K36*BN36+L36*BO36</f>
        <v>0</v>
      </c>
      <c r="BQ36" s="9"/>
      <c r="BR36" s="6">
        <f>E36*F36*H36*BQ36</f>
        <v>0</v>
      </c>
      <c r="BS36" s="6">
        <f>E36*F36*J36*BQ36</f>
        <v>0</v>
      </c>
      <c r="BT36" s="7">
        <f>K36*BR36+L36*BS36</f>
        <v>0</v>
      </c>
      <c r="BU36" s="5">
        <f t="shared" si="48"/>
        <v>20</v>
      </c>
      <c r="BV36" s="6">
        <f t="shared" si="48"/>
        <v>220</v>
      </c>
      <c r="BW36" s="6">
        <f t="shared" si="48"/>
        <v>0</v>
      </c>
      <c r="BX36" s="7">
        <f t="shared" si="48"/>
        <v>0</v>
      </c>
      <c r="BY36" s="6">
        <f>BF36+BV36+Z36+AP36</f>
        <v>220</v>
      </c>
      <c r="BZ36" s="6">
        <f>BG36+BW36+AQ36+AA36</f>
        <v>0</v>
      </c>
      <c r="CA36" s="7">
        <f>BH36+BX36+AB36+AR36</f>
        <v>0</v>
      </c>
    </row>
    <row r="37" spans="1:79" s="22" customFormat="1" ht="36" x14ac:dyDescent="0.2">
      <c r="A37" s="19">
        <f t="shared" si="44"/>
        <v>25</v>
      </c>
      <c r="B37" s="45" t="s">
        <v>84</v>
      </c>
      <c r="C37" s="18" t="s">
        <v>76</v>
      </c>
      <c r="D37" s="19">
        <v>912</v>
      </c>
      <c r="E37" s="20">
        <v>1</v>
      </c>
      <c r="F37" s="20">
        <v>2</v>
      </c>
      <c r="G37" s="20">
        <v>7</v>
      </c>
      <c r="H37" s="20">
        <v>10</v>
      </c>
      <c r="I37" s="5">
        <f t="shared" si="0"/>
        <v>184</v>
      </c>
      <c r="J37" s="23">
        <v>180</v>
      </c>
      <c r="K37" s="21"/>
      <c r="L37" s="21"/>
      <c r="M37" s="9"/>
      <c r="N37" s="6">
        <f t="shared" si="1"/>
        <v>0</v>
      </c>
      <c r="O37" s="6">
        <f t="shared" si="2"/>
        <v>0</v>
      </c>
      <c r="P37" s="7">
        <f t="shared" si="3"/>
        <v>0</v>
      </c>
      <c r="Q37" s="9"/>
      <c r="R37" s="6">
        <f t="shared" si="4"/>
        <v>0</v>
      </c>
      <c r="S37" s="6">
        <f t="shared" si="5"/>
        <v>0</v>
      </c>
      <c r="T37" s="7">
        <f t="shared" si="6"/>
        <v>0</v>
      </c>
      <c r="U37" s="9"/>
      <c r="V37" s="6">
        <f t="shared" si="7"/>
        <v>0</v>
      </c>
      <c r="W37" s="6">
        <f t="shared" si="8"/>
        <v>0</v>
      </c>
      <c r="X37" s="7">
        <f t="shared" si="9"/>
        <v>0</v>
      </c>
      <c r="Y37" s="5"/>
      <c r="Z37" s="6">
        <f t="shared" si="45"/>
        <v>0</v>
      </c>
      <c r="AA37" s="6">
        <f t="shared" si="45"/>
        <v>0</v>
      </c>
      <c r="AB37" s="7">
        <f t="shared" si="45"/>
        <v>0</v>
      </c>
      <c r="AC37" s="9"/>
      <c r="AD37" s="6">
        <f t="shared" si="11"/>
        <v>0</v>
      </c>
      <c r="AE37" s="6">
        <f t="shared" si="12"/>
        <v>0</v>
      </c>
      <c r="AF37" s="7">
        <f t="shared" si="13"/>
        <v>0</v>
      </c>
      <c r="AG37" s="9"/>
      <c r="AH37" s="6">
        <f t="shared" si="14"/>
        <v>0</v>
      </c>
      <c r="AI37" s="6">
        <f t="shared" si="15"/>
        <v>0</v>
      </c>
      <c r="AJ37" s="7">
        <f t="shared" si="16"/>
        <v>0</v>
      </c>
      <c r="AK37" s="9"/>
      <c r="AL37" s="6">
        <f t="shared" si="17"/>
        <v>0</v>
      </c>
      <c r="AM37" s="6">
        <f t="shared" si="18"/>
        <v>0</v>
      </c>
      <c r="AN37" s="7">
        <f t="shared" si="19"/>
        <v>0</v>
      </c>
      <c r="AO37" s="5"/>
      <c r="AP37" s="6">
        <f t="shared" si="46"/>
        <v>0</v>
      </c>
      <c r="AQ37" s="6">
        <f t="shared" si="46"/>
        <v>0</v>
      </c>
      <c r="AR37" s="7">
        <f t="shared" si="46"/>
        <v>0</v>
      </c>
      <c r="AS37" s="9">
        <v>31</v>
      </c>
      <c r="AT37" s="6">
        <f t="shared" si="21"/>
        <v>620</v>
      </c>
      <c r="AU37" s="6">
        <f t="shared" si="22"/>
        <v>11160</v>
      </c>
      <c r="AV37" s="7">
        <f t="shared" si="23"/>
        <v>0</v>
      </c>
      <c r="AW37" s="9">
        <v>31</v>
      </c>
      <c r="AX37" s="6">
        <f t="shared" si="24"/>
        <v>620</v>
      </c>
      <c r="AY37" s="6">
        <f t="shared" si="25"/>
        <v>11160</v>
      </c>
      <c r="AZ37" s="7">
        <f t="shared" si="26"/>
        <v>0</v>
      </c>
      <c r="BA37" s="9">
        <v>30</v>
      </c>
      <c r="BB37" s="6">
        <f t="shared" si="27"/>
        <v>600</v>
      </c>
      <c r="BC37" s="6">
        <f t="shared" si="28"/>
        <v>10800</v>
      </c>
      <c r="BD37" s="7">
        <f t="shared" si="29"/>
        <v>0</v>
      </c>
      <c r="BE37" s="5">
        <f t="shared" si="47"/>
        <v>92</v>
      </c>
      <c r="BF37" s="6">
        <f t="shared" si="47"/>
        <v>1840</v>
      </c>
      <c r="BG37" s="6">
        <f t="shared" si="47"/>
        <v>33120</v>
      </c>
      <c r="BH37" s="7">
        <f t="shared" si="47"/>
        <v>0</v>
      </c>
      <c r="BI37" s="9">
        <v>31</v>
      </c>
      <c r="BJ37" s="6">
        <f t="shared" si="31"/>
        <v>620</v>
      </c>
      <c r="BK37" s="6">
        <f t="shared" si="32"/>
        <v>11160</v>
      </c>
      <c r="BL37" s="7">
        <f t="shared" si="33"/>
        <v>0</v>
      </c>
      <c r="BM37" s="9">
        <v>30</v>
      </c>
      <c r="BN37" s="6">
        <f t="shared" si="34"/>
        <v>600</v>
      </c>
      <c r="BO37" s="6">
        <f t="shared" si="35"/>
        <v>10800</v>
      </c>
      <c r="BP37" s="7">
        <f t="shared" si="36"/>
        <v>0</v>
      </c>
      <c r="BQ37" s="9">
        <v>31</v>
      </c>
      <c r="BR37" s="6">
        <f t="shared" si="37"/>
        <v>620</v>
      </c>
      <c r="BS37" s="6">
        <f t="shared" si="38"/>
        <v>11160</v>
      </c>
      <c r="BT37" s="7">
        <f t="shared" si="39"/>
        <v>0</v>
      </c>
      <c r="BU37" s="5">
        <f t="shared" si="48"/>
        <v>92</v>
      </c>
      <c r="BV37" s="6">
        <f t="shared" si="48"/>
        <v>1840</v>
      </c>
      <c r="BW37" s="6">
        <f t="shared" si="48"/>
        <v>33120</v>
      </c>
      <c r="BX37" s="7">
        <f t="shared" si="48"/>
        <v>0</v>
      </c>
      <c r="BY37" s="6">
        <f t="shared" si="41"/>
        <v>3680</v>
      </c>
      <c r="BZ37" s="6">
        <f t="shared" si="42"/>
        <v>66240</v>
      </c>
      <c r="CA37" s="7">
        <f t="shared" si="43"/>
        <v>0</v>
      </c>
    </row>
    <row r="38" spans="1:79" s="22" customFormat="1" ht="36" x14ac:dyDescent="0.2">
      <c r="A38" s="19">
        <f t="shared" si="44"/>
        <v>26</v>
      </c>
      <c r="B38" s="45" t="s">
        <v>94</v>
      </c>
      <c r="C38" s="18" t="s">
        <v>76</v>
      </c>
      <c r="D38" s="19">
        <v>912</v>
      </c>
      <c r="E38" s="20">
        <v>1</v>
      </c>
      <c r="F38" s="20">
        <v>1</v>
      </c>
      <c r="G38" s="20">
        <v>7</v>
      </c>
      <c r="H38" s="20">
        <v>10</v>
      </c>
      <c r="I38" s="5">
        <f t="shared" si="0"/>
        <v>184</v>
      </c>
      <c r="J38" s="23">
        <v>180</v>
      </c>
      <c r="K38" s="21"/>
      <c r="L38" s="21"/>
      <c r="M38" s="9"/>
      <c r="N38" s="6">
        <f t="shared" si="1"/>
        <v>0</v>
      </c>
      <c r="O38" s="6">
        <f t="shared" si="2"/>
        <v>0</v>
      </c>
      <c r="P38" s="7">
        <f t="shared" si="3"/>
        <v>0</v>
      </c>
      <c r="Q38" s="9"/>
      <c r="R38" s="6">
        <f t="shared" si="4"/>
        <v>0</v>
      </c>
      <c r="S38" s="6">
        <f t="shared" si="5"/>
        <v>0</v>
      </c>
      <c r="T38" s="7">
        <f t="shared" si="6"/>
        <v>0</v>
      </c>
      <c r="U38" s="9"/>
      <c r="V38" s="6">
        <f t="shared" si="7"/>
        <v>0</v>
      </c>
      <c r="W38" s="6">
        <f t="shared" si="8"/>
        <v>0</v>
      </c>
      <c r="X38" s="7">
        <f t="shared" si="9"/>
        <v>0</v>
      </c>
      <c r="Y38" s="5"/>
      <c r="Z38" s="6">
        <f t="shared" si="45"/>
        <v>0</v>
      </c>
      <c r="AA38" s="6">
        <f t="shared" si="45"/>
        <v>0</v>
      </c>
      <c r="AB38" s="7">
        <f t="shared" si="45"/>
        <v>0</v>
      </c>
      <c r="AC38" s="9"/>
      <c r="AD38" s="6">
        <f t="shared" si="11"/>
        <v>0</v>
      </c>
      <c r="AE38" s="6">
        <f t="shared" si="12"/>
        <v>0</v>
      </c>
      <c r="AF38" s="7">
        <f t="shared" si="13"/>
        <v>0</v>
      </c>
      <c r="AG38" s="9"/>
      <c r="AH38" s="6">
        <f t="shared" si="14"/>
        <v>0</v>
      </c>
      <c r="AI38" s="6">
        <f t="shared" si="15"/>
        <v>0</v>
      </c>
      <c r="AJ38" s="7">
        <f t="shared" si="16"/>
        <v>0</v>
      </c>
      <c r="AK38" s="9"/>
      <c r="AL38" s="6">
        <f t="shared" si="17"/>
        <v>0</v>
      </c>
      <c r="AM38" s="6">
        <f t="shared" si="18"/>
        <v>0</v>
      </c>
      <c r="AN38" s="7">
        <f t="shared" si="19"/>
        <v>0</v>
      </c>
      <c r="AO38" s="5"/>
      <c r="AP38" s="6">
        <f t="shared" si="46"/>
        <v>0</v>
      </c>
      <c r="AQ38" s="6">
        <f t="shared" si="46"/>
        <v>0</v>
      </c>
      <c r="AR38" s="7">
        <f t="shared" si="46"/>
        <v>0</v>
      </c>
      <c r="AS38" s="9">
        <v>31</v>
      </c>
      <c r="AT38" s="6">
        <f t="shared" si="21"/>
        <v>310</v>
      </c>
      <c r="AU38" s="6">
        <f t="shared" si="22"/>
        <v>5580</v>
      </c>
      <c r="AV38" s="7">
        <f t="shared" si="23"/>
        <v>0</v>
      </c>
      <c r="AW38" s="9">
        <v>31</v>
      </c>
      <c r="AX38" s="6">
        <f t="shared" si="24"/>
        <v>310</v>
      </c>
      <c r="AY38" s="6">
        <f t="shared" si="25"/>
        <v>5580</v>
      </c>
      <c r="AZ38" s="7">
        <f t="shared" si="26"/>
        <v>0</v>
      </c>
      <c r="BA38" s="9">
        <v>30</v>
      </c>
      <c r="BB38" s="6">
        <f t="shared" si="27"/>
        <v>300</v>
      </c>
      <c r="BC38" s="6">
        <f t="shared" si="28"/>
        <v>5400</v>
      </c>
      <c r="BD38" s="7">
        <f t="shared" si="29"/>
        <v>0</v>
      </c>
      <c r="BE38" s="5">
        <f t="shared" si="47"/>
        <v>92</v>
      </c>
      <c r="BF38" s="6">
        <f t="shared" si="47"/>
        <v>920</v>
      </c>
      <c r="BG38" s="6">
        <f t="shared" si="47"/>
        <v>16560</v>
      </c>
      <c r="BH38" s="7">
        <f t="shared" si="47"/>
        <v>0</v>
      </c>
      <c r="BI38" s="9">
        <v>31</v>
      </c>
      <c r="BJ38" s="6">
        <f t="shared" si="31"/>
        <v>310</v>
      </c>
      <c r="BK38" s="6">
        <f t="shared" si="32"/>
        <v>5580</v>
      </c>
      <c r="BL38" s="7">
        <f t="shared" si="33"/>
        <v>0</v>
      </c>
      <c r="BM38" s="9">
        <v>30</v>
      </c>
      <c r="BN38" s="6">
        <f t="shared" si="34"/>
        <v>300</v>
      </c>
      <c r="BO38" s="6">
        <f t="shared" si="35"/>
        <v>5400</v>
      </c>
      <c r="BP38" s="7">
        <f t="shared" si="36"/>
        <v>0</v>
      </c>
      <c r="BQ38" s="9">
        <v>31</v>
      </c>
      <c r="BR38" s="6">
        <f t="shared" si="37"/>
        <v>310</v>
      </c>
      <c r="BS38" s="6">
        <f t="shared" si="38"/>
        <v>5580</v>
      </c>
      <c r="BT38" s="7">
        <f t="shared" si="39"/>
        <v>0</v>
      </c>
      <c r="BU38" s="5">
        <f t="shared" si="48"/>
        <v>92</v>
      </c>
      <c r="BV38" s="6">
        <f t="shared" si="48"/>
        <v>920</v>
      </c>
      <c r="BW38" s="6">
        <f t="shared" si="48"/>
        <v>16560</v>
      </c>
      <c r="BX38" s="7">
        <f t="shared" si="48"/>
        <v>0</v>
      </c>
      <c r="BY38" s="6">
        <f t="shared" si="41"/>
        <v>1840</v>
      </c>
      <c r="BZ38" s="6">
        <f t="shared" si="42"/>
        <v>33120</v>
      </c>
      <c r="CA38" s="7">
        <f t="shared" si="43"/>
        <v>0</v>
      </c>
    </row>
    <row r="39" spans="1:79" s="22" customFormat="1" ht="36" x14ac:dyDescent="0.2">
      <c r="A39" s="19">
        <f t="shared" si="44"/>
        <v>27</v>
      </c>
      <c r="B39" s="45" t="s">
        <v>94</v>
      </c>
      <c r="C39" s="18" t="s">
        <v>76</v>
      </c>
      <c r="D39" s="19">
        <v>912</v>
      </c>
      <c r="E39" s="20">
        <v>1</v>
      </c>
      <c r="F39" s="20">
        <v>1</v>
      </c>
      <c r="G39" s="20" t="s">
        <v>81</v>
      </c>
      <c r="H39" s="20">
        <v>10</v>
      </c>
      <c r="I39" s="5">
        <f>BE39+BU39+AO39+Y39</f>
        <v>120</v>
      </c>
      <c r="J39" s="23">
        <v>180</v>
      </c>
      <c r="K39" s="21"/>
      <c r="L39" s="21"/>
      <c r="M39" s="9"/>
      <c r="N39" s="6">
        <f>M39*E39*H39*F39</f>
        <v>0</v>
      </c>
      <c r="O39" s="6">
        <f>M39*E39*F39*J39</f>
        <v>0</v>
      </c>
      <c r="P39" s="7">
        <f>K39*N39+L39*O39</f>
        <v>0</v>
      </c>
      <c r="Q39" s="9"/>
      <c r="R39" s="6">
        <f>Q39*E39*F39*H39</f>
        <v>0</v>
      </c>
      <c r="S39" s="6">
        <f>Q39*E39*F39*J39</f>
        <v>0</v>
      </c>
      <c r="T39" s="7">
        <f>K39*R39+L39*S39</f>
        <v>0</v>
      </c>
      <c r="U39" s="9"/>
      <c r="V39" s="6">
        <f>U39*E39*H39*F39</f>
        <v>0</v>
      </c>
      <c r="W39" s="6">
        <f>U39*E39*F39*J39</f>
        <v>0</v>
      </c>
      <c r="X39" s="7">
        <f>K39*V39+L39*W39</f>
        <v>0</v>
      </c>
      <c r="Y39" s="5"/>
      <c r="Z39" s="6">
        <f>N39+R39+V39</f>
        <v>0</v>
      </c>
      <c r="AA39" s="6">
        <f>O39+S39+W39</f>
        <v>0</v>
      </c>
      <c r="AB39" s="7">
        <f>P39+T39+X39</f>
        <v>0</v>
      </c>
      <c r="AC39" s="9"/>
      <c r="AD39" s="6">
        <f>AC39*E39*H39*F39</f>
        <v>0</v>
      </c>
      <c r="AE39" s="6">
        <f>AC39*E39*F39*J39</f>
        <v>0</v>
      </c>
      <c r="AF39" s="7">
        <f>K39*AD39+L39*AE39</f>
        <v>0</v>
      </c>
      <c r="AG39" s="9"/>
      <c r="AH39" s="6">
        <f>AG39*E39*H39*F39</f>
        <v>0</v>
      </c>
      <c r="AI39" s="6">
        <f>AG39*E39*F39*J39</f>
        <v>0</v>
      </c>
      <c r="AJ39" s="7">
        <f>K39*AH39+L39*AI39</f>
        <v>0</v>
      </c>
      <c r="AK39" s="9"/>
      <c r="AL39" s="6">
        <f>AK39*E39*H39*F39</f>
        <v>0</v>
      </c>
      <c r="AM39" s="6">
        <f>AK39*E39*F39*J39</f>
        <v>0</v>
      </c>
      <c r="AN39" s="7">
        <f>K39*AL39+L39*AM39</f>
        <v>0</v>
      </c>
      <c r="AO39" s="5"/>
      <c r="AP39" s="6">
        <f>AD39+AH39+AL39</f>
        <v>0</v>
      </c>
      <c r="AQ39" s="6">
        <f>AE39+AI39+AM39</f>
        <v>0</v>
      </c>
      <c r="AR39" s="7">
        <f>AF39+AJ39+AN39</f>
        <v>0</v>
      </c>
      <c r="AS39" s="9">
        <v>20</v>
      </c>
      <c r="AT39" s="6">
        <f>E39*F39*H39*AS39</f>
        <v>200</v>
      </c>
      <c r="AU39" s="6">
        <f>E39*F39*J39*AS39</f>
        <v>3600</v>
      </c>
      <c r="AV39" s="7">
        <f>K39*AT39+L39*AU39</f>
        <v>0</v>
      </c>
      <c r="AW39" s="9">
        <v>20</v>
      </c>
      <c r="AX39" s="6">
        <f>E39*F39*H39*AW39</f>
        <v>200</v>
      </c>
      <c r="AY39" s="6">
        <f>E39*F39*J39*AW39</f>
        <v>3600</v>
      </c>
      <c r="AZ39" s="7">
        <f>K39*AX39+L39*AY39</f>
        <v>0</v>
      </c>
      <c r="BA39" s="9">
        <v>20</v>
      </c>
      <c r="BB39" s="6">
        <f>E39*F39*H39*BA39</f>
        <v>200</v>
      </c>
      <c r="BC39" s="6">
        <f>E39*F39*J39*BA39</f>
        <v>3600</v>
      </c>
      <c r="BD39" s="7">
        <f>K39*BB39+L39*BC39</f>
        <v>0</v>
      </c>
      <c r="BE39" s="5">
        <f>AS39+AW39+BA39</f>
        <v>60</v>
      </c>
      <c r="BF39" s="6">
        <f>AT39+AX39+BB39</f>
        <v>600</v>
      </c>
      <c r="BG39" s="6">
        <f>AU39+AY39+BC39</f>
        <v>10800</v>
      </c>
      <c r="BH39" s="7">
        <f>AV39+AZ39+BD39</f>
        <v>0</v>
      </c>
      <c r="BI39" s="9">
        <v>20</v>
      </c>
      <c r="BJ39" s="6">
        <f>E39*F39*H39*BI39</f>
        <v>200</v>
      </c>
      <c r="BK39" s="6">
        <f>E39*F39*J39*BI39</f>
        <v>3600</v>
      </c>
      <c r="BL39" s="7">
        <f>K39*BJ39+L39*BK39</f>
        <v>0</v>
      </c>
      <c r="BM39" s="9">
        <v>20</v>
      </c>
      <c r="BN39" s="6">
        <f>E39*F39*H39*BM39</f>
        <v>200</v>
      </c>
      <c r="BO39" s="6">
        <f>E39*F39*J39*BM39</f>
        <v>3600</v>
      </c>
      <c r="BP39" s="7">
        <f>K39*BN39+L39*BO39</f>
        <v>0</v>
      </c>
      <c r="BQ39" s="9">
        <v>20</v>
      </c>
      <c r="BR39" s="6">
        <f>E39*F39*H39*BQ39</f>
        <v>200</v>
      </c>
      <c r="BS39" s="6">
        <f>E39*F39*J39*BQ39</f>
        <v>3600</v>
      </c>
      <c r="BT39" s="7">
        <f>K39*BR39+L39*BS39</f>
        <v>0</v>
      </c>
      <c r="BU39" s="5">
        <f>BI39+BM39+BQ39</f>
        <v>60</v>
      </c>
      <c r="BV39" s="6">
        <f>BJ39+BN39+BR39</f>
        <v>600</v>
      </c>
      <c r="BW39" s="6">
        <f>BK39+BO39+BS39</f>
        <v>10800</v>
      </c>
      <c r="BX39" s="7">
        <f>BL39+BP39+BT39</f>
        <v>0</v>
      </c>
      <c r="BY39" s="6">
        <f>BF39+BV39+Z39+AP39</f>
        <v>1200</v>
      </c>
      <c r="BZ39" s="6">
        <f>BG39+BW39+AQ39+AA39</f>
        <v>21600</v>
      </c>
      <c r="CA39" s="7">
        <f>BH39+BX39+AB39+AR39</f>
        <v>0</v>
      </c>
    </row>
    <row r="40" spans="1:79" s="22" customFormat="1" ht="24" x14ac:dyDescent="0.2">
      <c r="A40" s="19">
        <f t="shared" si="44"/>
        <v>28</v>
      </c>
      <c r="B40" s="55" t="s">
        <v>95</v>
      </c>
      <c r="C40" s="18" t="s">
        <v>71</v>
      </c>
      <c r="D40" s="19">
        <v>904</v>
      </c>
      <c r="E40" s="20">
        <v>1</v>
      </c>
      <c r="F40" s="20">
        <v>2</v>
      </c>
      <c r="G40" s="20">
        <v>7</v>
      </c>
      <c r="H40" s="20">
        <v>10</v>
      </c>
      <c r="I40" s="5">
        <f t="shared" si="0"/>
        <v>184</v>
      </c>
      <c r="J40" s="23">
        <v>150</v>
      </c>
      <c r="K40" s="21"/>
      <c r="L40" s="21"/>
      <c r="M40" s="9"/>
      <c r="N40" s="6">
        <f t="shared" si="1"/>
        <v>0</v>
      </c>
      <c r="O40" s="6">
        <f t="shared" si="2"/>
        <v>0</v>
      </c>
      <c r="P40" s="7">
        <f t="shared" ref="P40:P52" si="49">K40*N40+L40*O40</f>
        <v>0</v>
      </c>
      <c r="Q40" s="9"/>
      <c r="R40" s="6">
        <f t="shared" si="4"/>
        <v>0</v>
      </c>
      <c r="S40" s="6">
        <f t="shared" si="5"/>
        <v>0</v>
      </c>
      <c r="T40" s="7">
        <f t="shared" ref="T40:T52" si="50">K40*R40+L40*S40</f>
        <v>0</v>
      </c>
      <c r="U40" s="9"/>
      <c r="V40" s="6">
        <f t="shared" si="7"/>
        <v>0</v>
      </c>
      <c r="W40" s="6">
        <f t="shared" si="8"/>
        <v>0</v>
      </c>
      <c r="X40" s="7">
        <f t="shared" ref="X40:X52" si="51">K40*V40+L40*W40</f>
        <v>0</v>
      </c>
      <c r="Y40" s="5"/>
      <c r="Z40" s="6">
        <f t="shared" ref="Y40:AB52" si="52">N40+R40+V40</f>
        <v>0</v>
      </c>
      <c r="AA40" s="6">
        <f t="shared" si="52"/>
        <v>0</v>
      </c>
      <c r="AB40" s="7">
        <f t="shared" si="52"/>
        <v>0</v>
      </c>
      <c r="AC40" s="9"/>
      <c r="AD40" s="6">
        <f t="shared" si="11"/>
        <v>0</v>
      </c>
      <c r="AE40" s="6">
        <f t="shared" si="12"/>
        <v>0</v>
      </c>
      <c r="AF40" s="7">
        <f t="shared" ref="AF40:AF52" si="53">K40*AD40+L40*AE40</f>
        <v>0</v>
      </c>
      <c r="AG40" s="9"/>
      <c r="AH40" s="6">
        <f t="shared" si="14"/>
        <v>0</v>
      </c>
      <c r="AI40" s="6">
        <f t="shared" si="15"/>
        <v>0</v>
      </c>
      <c r="AJ40" s="7">
        <f t="shared" ref="AJ40:AJ52" si="54">K40*AH40+L40*AI40</f>
        <v>0</v>
      </c>
      <c r="AK40" s="9"/>
      <c r="AL40" s="6">
        <f t="shared" si="17"/>
        <v>0</v>
      </c>
      <c r="AM40" s="6">
        <f t="shared" si="18"/>
        <v>0</v>
      </c>
      <c r="AN40" s="7">
        <f t="shared" ref="AN40:AN52" si="55">K40*AL40+L40*AM40</f>
        <v>0</v>
      </c>
      <c r="AO40" s="5"/>
      <c r="AP40" s="6">
        <f t="shared" ref="AP40:AR52" si="56">AD40+AH40+AL40</f>
        <v>0</v>
      </c>
      <c r="AQ40" s="6">
        <f t="shared" si="56"/>
        <v>0</v>
      </c>
      <c r="AR40" s="7">
        <f t="shared" si="56"/>
        <v>0</v>
      </c>
      <c r="AS40" s="9">
        <v>31</v>
      </c>
      <c r="AT40" s="6">
        <f t="shared" si="21"/>
        <v>620</v>
      </c>
      <c r="AU40" s="6">
        <f t="shared" si="22"/>
        <v>9300</v>
      </c>
      <c r="AV40" s="7">
        <f t="shared" ref="AV40:AV52" si="57">K40*AT40+L40*AU40</f>
        <v>0</v>
      </c>
      <c r="AW40" s="9">
        <v>31</v>
      </c>
      <c r="AX40" s="6">
        <f t="shared" si="24"/>
        <v>620</v>
      </c>
      <c r="AY40" s="6">
        <f t="shared" si="25"/>
        <v>9300</v>
      </c>
      <c r="AZ40" s="7">
        <f t="shared" ref="AZ40:AZ52" si="58">K40*AX40+L40*AY40</f>
        <v>0</v>
      </c>
      <c r="BA40" s="9">
        <v>30</v>
      </c>
      <c r="BB40" s="6">
        <f t="shared" si="27"/>
        <v>600</v>
      </c>
      <c r="BC40" s="6">
        <f t="shared" si="28"/>
        <v>9000</v>
      </c>
      <c r="BD40" s="7">
        <f t="shared" ref="BD40:BD52" si="59">K40*BB40+L40*BC40</f>
        <v>0</v>
      </c>
      <c r="BE40" s="5">
        <f t="shared" ref="BE40:BH52" si="60">AS40+AW40+BA40</f>
        <v>92</v>
      </c>
      <c r="BF40" s="6">
        <f t="shared" si="60"/>
        <v>1840</v>
      </c>
      <c r="BG40" s="6">
        <f t="shared" si="60"/>
        <v>27600</v>
      </c>
      <c r="BH40" s="7">
        <f t="shared" si="60"/>
        <v>0</v>
      </c>
      <c r="BI40" s="9">
        <v>31</v>
      </c>
      <c r="BJ40" s="6">
        <f t="shared" si="31"/>
        <v>620</v>
      </c>
      <c r="BK40" s="6">
        <f t="shared" si="32"/>
        <v>9300</v>
      </c>
      <c r="BL40" s="7">
        <f t="shared" ref="BL40:BL52" si="61">K40*BJ40+L40*BK40</f>
        <v>0</v>
      </c>
      <c r="BM40" s="9">
        <v>30</v>
      </c>
      <c r="BN40" s="6">
        <f t="shared" si="34"/>
        <v>600</v>
      </c>
      <c r="BO40" s="6">
        <f t="shared" si="35"/>
        <v>9000</v>
      </c>
      <c r="BP40" s="7">
        <f t="shared" ref="BP40:BP52" si="62">K40*BN40+L40*BO40</f>
        <v>0</v>
      </c>
      <c r="BQ40" s="9">
        <v>31</v>
      </c>
      <c r="BR40" s="6">
        <f t="shared" si="37"/>
        <v>620</v>
      </c>
      <c r="BS40" s="6">
        <f t="shared" si="38"/>
        <v>9300</v>
      </c>
      <c r="BT40" s="7">
        <f t="shared" ref="BT40:BT52" si="63">K40*BR40+L40*BS40</f>
        <v>0</v>
      </c>
      <c r="BU40" s="5">
        <f t="shared" ref="BU40:BX52" si="64">BI40+BM40+BQ40</f>
        <v>92</v>
      </c>
      <c r="BV40" s="6">
        <f t="shared" si="64"/>
        <v>1840</v>
      </c>
      <c r="BW40" s="6">
        <f t="shared" si="64"/>
        <v>27600</v>
      </c>
      <c r="BX40" s="7">
        <f t="shared" si="64"/>
        <v>0</v>
      </c>
      <c r="BY40" s="6">
        <f t="shared" ref="BY40:BY52" si="65">BF40+BV40+Z40+AP40</f>
        <v>3680</v>
      </c>
      <c r="BZ40" s="6">
        <f t="shared" ref="BZ40:BZ52" si="66">BG40+BW40+AQ40+AA40</f>
        <v>55200</v>
      </c>
      <c r="CA40" s="7">
        <f t="shared" ref="CA40:CA52" si="67">BH40+BX40+AB40+AR40</f>
        <v>0</v>
      </c>
    </row>
    <row r="41" spans="1:79" s="22" customFormat="1" ht="26.25" customHeight="1" x14ac:dyDescent="0.2">
      <c r="A41" s="19">
        <f t="shared" si="44"/>
        <v>29</v>
      </c>
      <c r="B41" s="55"/>
      <c r="C41" s="18" t="s">
        <v>96</v>
      </c>
      <c r="D41" s="19">
        <v>904</v>
      </c>
      <c r="E41" s="20">
        <v>1</v>
      </c>
      <c r="F41" s="20">
        <v>2</v>
      </c>
      <c r="G41" s="20">
        <v>7</v>
      </c>
      <c r="H41" s="20">
        <v>10</v>
      </c>
      <c r="I41" s="5">
        <f t="shared" si="0"/>
        <v>184</v>
      </c>
      <c r="J41" s="23">
        <v>200</v>
      </c>
      <c r="K41" s="21"/>
      <c r="L41" s="21"/>
      <c r="M41" s="9"/>
      <c r="N41" s="6">
        <f t="shared" si="1"/>
        <v>0</v>
      </c>
      <c r="O41" s="6">
        <f t="shared" si="2"/>
        <v>0</v>
      </c>
      <c r="P41" s="7">
        <f t="shared" si="49"/>
        <v>0</v>
      </c>
      <c r="Q41" s="9"/>
      <c r="R41" s="6">
        <f t="shared" si="4"/>
        <v>0</v>
      </c>
      <c r="S41" s="6">
        <f t="shared" si="5"/>
        <v>0</v>
      </c>
      <c r="T41" s="7">
        <f t="shared" si="50"/>
        <v>0</v>
      </c>
      <c r="U41" s="9"/>
      <c r="V41" s="6">
        <f t="shared" si="7"/>
        <v>0</v>
      </c>
      <c r="W41" s="6">
        <f t="shared" si="8"/>
        <v>0</v>
      </c>
      <c r="X41" s="7">
        <f t="shared" si="51"/>
        <v>0</v>
      </c>
      <c r="Y41" s="5"/>
      <c r="Z41" s="6">
        <f t="shared" si="52"/>
        <v>0</v>
      </c>
      <c r="AA41" s="6">
        <f t="shared" si="52"/>
        <v>0</v>
      </c>
      <c r="AB41" s="7">
        <f t="shared" si="52"/>
        <v>0</v>
      </c>
      <c r="AC41" s="9"/>
      <c r="AD41" s="6">
        <f t="shared" si="11"/>
        <v>0</v>
      </c>
      <c r="AE41" s="6">
        <f t="shared" si="12"/>
        <v>0</v>
      </c>
      <c r="AF41" s="7">
        <f t="shared" si="53"/>
        <v>0</v>
      </c>
      <c r="AG41" s="9"/>
      <c r="AH41" s="6">
        <f t="shared" si="14"/>
        <v>0</v>
      </c>
      <c r="AI41" s="6">
        <f t="shared" si="15"/>
        <v>0</v>
      </c>
      <c r="AJ41" s="7">
        <f t="shared" si="54"/>
        <v>0</v>
      </c>
      <c r="AK41" s="9"/>
      <c r="AL41" s="6">
        <f t="shared" si="17"/>
        <v>0</v>
      </c>
      <c r="AM41" s="6">
        <f t="shared" si="18"/>
        <v>0</v>
      </c>
      <c r="AN41" s="7">
        <f t="shared" si="55"/>
        <v>0</v>
      </c>
      <c r="AO41" s="5"/>
      <c r="AP41" s="6">
        <f t="shared" si="56"/>
        <v>0</v>
      </c>
      <c r="AQ41" s="6">
        <f t="shared" si="56"/>
        <v>0</v>
      </c>
      <c r="AR41" s="7">
        <f t="shared" si="56"/>
        <v>0</v>
      </c>
      <c r="AS41" s="9">
        <v>31</v>
      </c>
      <c r="AT41" s="6">
        <f t="shared" si="21"/>
        <v>620</v>
      </c>
      <c r="AU41" s="6">
        <f t="shared" si="22"/>
        <v>12400</v>
      </c>
      <c r="AV41" s="7">
        <f t="shared" si="57"/>
        <v>0</v>
      </c>
      <c r="AW41" s="9">
        <v>31</v>
      </c>
      <c r="AX41" s="6">
        <f t="shared" si="24"/>
        <v>620</v>
      </c>
      <c r="AY41" s="6">
        <f t="shared" si="25"/>
        <v>12400</v>
      </c>
      <c r="AZ41" s="7">
        <f t="shared" si="58"/>
        <v>0</v>
      </c>
      <c r="BA41" s="9">
        <v>30</v>
      </c>
      <c r="BB41" s="6">
        <f t="shared" si="27"/>
        <v>600</v>
      </c>
      <c r="BC41" s="6">
        <f t="shared" si="28"/>
        <v>12000</v>
      </c>
      <c r="BD41" s="7">
        <f t="shared" si="59"/>
        <v>0</v>
      </c>
      <c r="BE41" s="5">
        <f t="shared" si="60"/>
        <v>92</v>
      </c>
      <c r="BF41" s="6">
        <f t="shared" si="60"/>
        <v>1840</v>
      </c>
      <c r="BG41" s="6">
        <f t="shared" si="60"/>
        <v>36800</v>
      </c>
      <c r="BH41" s="7">
        <f t="shared" si="60"/>
        <v>0</v>
      </c>
      <c r="BI41" s="9">
        <v>31</v>
      </c>
      <c r="BJ41" s="6">
        <f t="shared" si="31"/>
        <v>620</v>
      </c>
      <c r="BK41" s="6">
        <f t="shared" si="32"/>
        <v>12400</v>
      </c>
      <c r="BL41" s="7">
        <f t="shared" si="61"/>
        <v>0</v>
      </c>
      <c r="BM41" s="9">
        <v>30</v>
      </c>
      <c r="BN41" s="6">
        <f t="shared" si="34"/>
        <v>600</v>
      </c>
      <c r="BO41" s="6">
        <f t="shared" si="35"/>
        <v>12000</v>
      </c>
      <c r="BP41" s="7">
        <f t="shared" si="62"/>
        <v>0</v>
      </c>
      <c r="BQ41" s="9">
        <v>31</v>
      </c>
      <c r="BR41" s="6">
        <f t="shared" si="37"/>
        <v>620</v>
      </c>
      <c r="BS41" s="6">
        <f t="shared" si="38"/>
        <v>12400</v>
      </c>
      <c r="BT41" s="7">
        <f t="shared" si="63"/>
        <v>0</v>
      </c>
      <c r="BU41" s="5">
        <f t="shared" si="64"/>
        <v>92</v>
      </c>
      <c r="BV41" s="6">
        <f t="shared" si="64"/>
        <v>1840</v>
      </c>
      <c r="BW41" s="6">
        <f t="shared" si="64"/>
        <v>36800</v>
      </c>
      <c r="BX41" s="7">
        <f t="shared" si="64"/>
        <v>0</v>
      </c>
      <c r="BY41" s="6">
        <f t="shared" si="65"/>
        <v>3680</v>
      </c>
      <c r="BZ41" s="6">
        <f t="shared" si="66"/>
        <v>73600</v>
      </c>
      <c r="CA41" s="7">
        <f t="shared" si="67"/>
        <v>0</v>
      </c>
    </row>
    <row r="42" spans="1:79" s="24" customFormat="1" ht="25.5" customHeight="1" x14ac:dyDescent="0.2">
      <c r="A42" s="19">
        <f t="shared" si="44"/>
        <v>30</v>
      </c>
      <c r="B42" s="44" t="s">
        <v>97</v>
      </c>
      <c r="C42" s="18" t="s">
        <v>98</v>
      </c>
      <c r="D42" s="19">
        <v>904</v>
      </c>
      <c r="E42" s="20">
        <v>1</v>
      </c>
      <c r="F42" s="20">
        <v>1</v>
      </c>
      <c r="G42" s="20" t="s">
        <v>81</v>
      </c>
      <c r="H42" s="20">
        <v>10</v>
      </c>
      <c r="I42" s="5">
        <f t="shared" si="0"/>
        <v>120</v>
      </c>
      <c r="J42" s="23">
        <v>150</v>
      </c>
      <c r="K42" s="21"/>
      <c r="L42" s="21"/>
      <c r="M42" s="9"/>
      <c r="N42" s="6">
        <f t="shared" si="1"/>
        <v>0</v>
      </c>
      <c r="O42" s="6">
        <f t="shared" si="2"/>
        <v>0</v>
      </c>
      <c r="P42" s="7">
        <f t="shared" si="49"/>
        <v>0</v>
      </c>
      <c r="Q42" s="9"/>
      <c r="R42" s="6">
        <f t="shared" si="4"/>
        <v>0</v>
      </c>
      <c r="S42" s="6">
        <f t="shared" si="5"/>
        <v>0</v>
      </c>
      <c r="T42" s="7">
        <f t="shared" si="50"/>
        <v>0</v>
      </c>
      <c r="U42" s="9"/>
      <c r="V42" s="6">
        <f t="shared" si="7"/>
        <v>0</v>
      </c>
      <c r="W42" s="6">
        <f t="shared" si="8"/>
        <v>0</v>
      </c>
      <c r="X42" s="7">
        <f t="shared" si="51"/>
        <v>0</v>
      </c>
      <c r="Y42" s="5"/>
      <c r="Z42" s="6">
        <f t="shared" si="52"/>
        <v>0</v>
      </c>
      <c r="AA42" s="6">
        <f t="shared" si="52"/>
        <v>0</v>
      </c>
      <c r="AB42" s="7">
        <f t="shared" si="52"/>
        <v>0</v>
      </c>
      <c r="AC42" s="9"/>
      <c r="AD42" s="6">
        <f t="shared" si="11"/>
        <v>0</v>
      </c>
      <c r="AE42" s="6">
        <f t="shared" si="12"/>
        <v>0</v>
      </c>
      <c r="AF42" s="7">
        <f t="shared" si="53"/>
        <v>0</v>
      </c>
      <c r="AG42" s="9"/>
      <c r="AH42" s="6">
        <f t="shared" si="14"/>
        <v>0</v>
      </c>
      <c r="AI42" s="6">
        <f t="shared" si="15"/>
        <v>0</v>
      </c>
      <c r="AJ42" s="7">
        <f t="shared" si="54"/>
        <v>0</v>
      </c>
      <c r="AK42" s="9"/>
      <c r="AL42" s="6">
        <f t="shared" si="17"/>
        <v>0</v>
      </c>
      <c r="AM42" s="6">
        <f t="shared" si="18"/>
        <v>0</v>
      </c>
      <c r="AN42" s="7">
        <f t="shared" si="55"/>
        <v>0</v>
      </c>
      <c r="AO42" s="5"/>
      <c r="AP42" s="6">
        <f t="shared" si="56"/>
        <v>0</v>
      </c>
      <c r="AQ42" s="6">
        <f t="shared" si="56"/>
        <v>0</v>
      </c>
      <c r="AR42" s="7">
        <f t="shared" si="56"/>
        <v>0</v>
      </c>
      <c r="AS42" s="9">
        <v>20</v>
      </c>
      <c r="AT42" s="6">
        <f t="shared" si="21"/>
        <v>200</v>
      </c>
      <c r="AU42" s="6">
        <f t="shared" si="22"/>
        <v>3000</v>
      </c>
      <c r="AV42" s="7">
        <f t="shared" si="57"/>
        <v>0</v>
      </c>
      <c r="AW42" s="9">
        <v>20</v>
      </c>
      <c r="AX42" s="6">
        <f t="shared" si="24"/>
        <v>200</v>
      </c>
      <c r="AY42" s="6">
        <f t="shared" si="25"/>
        <v>3000</v>
      </c>
      <c r="AZ42" s="7">
        <f t="shared" si="58"/>
        <v>0</v>
      </c>
      <c r="BA42" s="9">
        <v>20</v>
      </c>
      <c r="BB42" s="6">
        <f t="shared" si="27"/>
        <v>200</v>
      </c>
      <c r="BC42" s="6">
        <f t="shared" si="28"/>
        <v>3000</v>
      </c>
      <c r="BD42" s="7">
        <f t="shared" si="59"/>
        <v>0</v>
      </c>
      <c r="BE42" s="5">
        <f t="shared" si="60"/>
        <v>60</v>
      </c>
      <c r="BF42" s="6">
        <f t="shared" si="60"/>
        <v>600</v>
      </c>
      <c r="BG42" s="6">
        <f t="shared" si="60"/>
        <v>9000</v>
      </c>
      <c r="BH42" s="7">
        <f t="shared" si="60"/>
        <v>0</v>
      </c>
      <c r="BI42" s="9">
        <v>20</v>
      </c>
      <c r="BJ42" s="6">
        <f t="shared" si="31"/>
        <v>200</v>
      </c>
      <c r="BK42" s="6">
        <f t="shared" si="32"/>
        <v>3000</v>
      </c>
      <c r="BL42" s="7">
        <f t="shared" si="61"/>
        <v>0</v>
      </c>
      <c r="BM42" s="9">
        <v>20</v>
      </c>
      <c r="BN42" s="6">
        <f t="shared" si="34"/>
        <v>200</v>
      </c>
      <c r="BO42" s="6">
        <f t="shared" si="35"/>
        <v>3000</v>
      </c>
      <c r="BP42" s="7">
        <f t="shared" si="62"/>
        <v>0</v>
      </c>
      <c r="BQ42" s="9">
        <v>20</v>
      </c>
      <c r="BR42" s="6">
        <f t="shared" si="37"/>
        <v>200</v>
      </c>
      <c r="BS42" s="6">
        <f t="shared" si="38"/>
        <v>3000</v>
      </c>
      <c r="BT42" s="7">
        <f t="shared" si="63"/>
        <v>0</v>
      </c>
      <c r="BU42" s="5">
        <f t="shared" si="64"/>
        <v>60</v>
      </c>
      <c r="BV42" s="6">
        <f t="shared" si="64"/>
        <v>600</v>
      </c>
      <c r="BW42" s="6">
        <f t="shared" si="64"/>
        <v>9000</v>
      </c>
      <c r="BX42" s="7">
        <f t="shared" si="64"/>
        <v>0</v>
      </c>
      <c r="BY42" s="6">
        <f t="shared" si="65"/>
        <v>1200</v>
      </c>
      <c r="BZ42" s="6">
        <f t="shared" si="66"/>
        <v>18000</v>
      </c>
      <c r="CA42" s="7">
        <f t="shared" si="67"/>
        <v>0</v>
      </c>
    </row>
    <row r="43" spans="1:79" s="24" customFormat="1" ht="26.25" customHeight="1" x14ac:dyDescent="0.2">
      <c r="A43" s="19">
        <f t="shared" si="44"/>
        <v>31</v>
      </c>
      <c r="B43" s="54" t="s">
        <v>99</v>
      </c>
      <c r="C43" s="18" t="s">
        <v>71</v>
      </c>
      <c r="D43" s="19">
        <v>904</v>
      </c>
      <c r="E43" s="20">
        <v>1</v>
      </c>
      <c r="F43" s="20">
        <v>1</v>
      </c>
      <c r="G43" s="20" t="s">
        <v>81</v>
      </c>
      <c r="H43" s="20">
        <v>11</v>
      </c>
      <c r="I43" s="5">
        <f t="shared" si="0"/>
        <v>28</v>
      </c>
      <c r="J43" s="4">
        <v>10</v>
      </c>
      <c r="K43" s="21"/>
      <c r="L43" s="21"/>
      <c r="M43" s="9"/>
      <c r="N43" s="6">
        <f t="shared" si="1"/>
        <v>0</v>
      </c>
      <c r="O43" s="6">
        <f t="shared" si="2"/>
        <v>0</v>
      </c>
      <c r="P43" s="7">
        <f t="shared" si="49"/>
        <v>0</v>
      </c>
      <c r="Q43" s="9"/>
      <c r="R43" s="6">
        <f t="shared" si="4"/>
        <v>0</v>
      </c>
      <c r="S43" s="6">
        <f t="shared" si="5"/>
        <v>0</v>
      </c>
      <c r="T43" s="7">
        <f t="shared" si="50"/>
        <v>0</v>
      </c>
      <c r="U43" s="9"/>
      <c r="V43" s="6">
        <f t="shared" si="7"/>
        <v>0</v>
      </c>
      <c r="W43" s="6">
        <f t="shared" si="8"/>
        <v>0</v>
      </c>
      <c r="X43" s="7">
        <f t="shared" si="51"/>
        <v>0</v>
      </c>
      <c r="Y43" s="5"/>
      <c r="Z43" s="6">
        <f t="shared" si="52"/>
        <v>0</v>
      </c>
      <c r="AA43" s="6">
        <f t="shared" si="52"/>
        <v>0</v>
      </c>
      <c r="AB43" s="7">
        <f t="shared" si="52"/>
        <v>0</v>
      </c>
      <c r="AC43" s="9"/>
      <c r="AD43" s="6">
        <f t="shared" si="11"/>
        <v>0</v>
      </c>
      <c r="AE43" s="6">
        <f t="shared" si="12"/>
        <v>0</v>
      </c>
      <c r="AF43" s="7">
        <f t="shared" si="53"/>
        <v>0</v>
      </c>
      <c r="AG43" s="9"/>
      <c r="AH43" s="6">
        <f t="shared" si="14"/>
        <v>0</v>
      </c>
      <c r="AI43" s="6">
        <f t="shared" si="15"/>
        <v>0</v>
      </c>
      <c r="AJ43" s="7">
        <f t="shared" si="54"/>
        <v>0</v>
      </c>
      <c r="AK43" s="9"/>
      <c r="AL43" s="6">
        <f t="shared" si="17"/>
        <v>0</v>
      </c>
      <c r="AM43" s="6">
        <f t="shared" si="18"/>
        <v>0</v>
      </c>
      <c r="AN43" s="7">
        <f t="shared" si="55"/>
        <v>0</v>
      </c>
      <c r="AO43" s="5"/>
      <c r="AP43" s="6">
        <f t="shared" si="56"/>
        <v>0</v>
      </c>
      <c r="AQ43" s="6">
        <f t="shared" si="56"/>
        <v>0</v>
      </c>
      <c r="AR43" s="7">
        <f t="shared" si="56"/>
        <v>0</v>
      </c>
      <c r="AS43" s="9"/>
      <c r="AT43" s="6">
        <f t="shared" si="21"/>
        <v>0</v>
      </c>
      <c r="AU43" s="6">
        <f t="shared" si="22"/>
        <v>0</v>
      </c>
      <c r="AV43" s="7">
        <f t="shared" si="57"/>
        <v>0</v>
      </c>
      <c r="AW43" s="9"/>
      <c r="AX43" s="6">
        <f t="shared" si="24"/>
        <v>0</v>
      </c>
      <c r="AY43" s="6">
        <f t="shared" si="25"/>
        <v>0</v>
      </c>
      <c r="AZ43" s="7">
        <f t="shared" si="58"/>
        <v>0</v>
      </c>
      <c r="BA43" s="9"/>
      <c r="BB43" s="6">
        <f t="shared" si="27"/>
        <v>0</v>
      </c>
      <c r="BC43" s="6">
        <f t="shared" si="28"/>
        <v>0</v>
      </c>
      <c r="BD43" s="7">
        <f t="shared" si="59"/>
        <v>0</v>
      </c>
      <c r="BE43" s="5">
        <f t="shared" si="60"/>
        <v>0</v>
      </c>
      <c r="BF43" s="6">
        <f t="shared" si="60"/>
        <v>0</v>
      </c>
      <c r="BG43" s="6">
        <f t="shared" si="60"/>
        <v>0</v>
      </c>
      <c r="BH43" s="7">
        <f t="shared" si="60"/>
        <v>0</v>
      </c>
      <c r="BI43" s="9">
        <v>5</v>
      </c>
      <c r="BJ43" s="6">
        <f t="shared" si="31"/>
        <v>55</v>
      </c>
      <c r="BK43" s="6">
        <f t="shared" si="32"/>
        <v>50</v>
      </c>
      <c r="BL43" s="7">
        <f t="shared" si="61"/>
        <v>0</v>
      </c>
      <c r="BM43" s="9">
        <v>15</v>
      </c>
      <c r="BN43" s="6">
        <f t="shared" si="34"/>
        <v>165</v>
      </c>
      <c r="BO43" s="6">
        <f t="shared" si="35"/>
        <v>150</v>
      </c>
      <c r="BP43" s="7">
        <f t="shared" si="62"/>
        <v>0</v>
      </c>
      <c r="BQ43" s="9">
        <v>8</v>
      </c>
      <c r="BR43" s="6">
        <f t="shared" si="37"/>
        <v>88</v>
      </c>
      <c r="BS43" s="6">
        <f t="shared" si="38"/>
        <v>80</v>
      </c>
      <c r="BT43" s="7">
        <f t="shared" si="63"/>
        <v>0</v>
      </c>
      <c r="BU43" s="5">
        <f t="shared" si="64"/>
        <v>28</v>
      </c>
      <c r="BV43" s="6">
        <f t="shared" si="64"/>
        <v>308</v>
      </c>
      <c r="BW43" s="6">
        <f t="shared" si="64"/>
        <v>280</v>
      </c>
      <c r="BX43" s="7">
        <f t="shared" si="64"/>
        <v>0</v>
      </c>
      <c r="BY43" s="6">
        <f t="shared" si="65"/>
        <v>308</v>
      </c>
      <c r="BZ43" s="6">
        <f t="shared" si="66"/>
        <v>280</v>
      </c>
      <c r="CA43" s="7">
        <f t="shared" si="67"/>
        <v>0</v>
      </c>
    </row>
    <row r="44" spans="1:79" s="22" customFormat="1" ht="33.75" customHeight="1" x14ac:dyDescent="0.2">
      <c r="A44" s="19">
        <f t="shared" si="44"/>
        <v>32</v>
      </c>
      <c r="B44" s="54"/>
      <c r="C44" s="18" t="s">
        <v>86</v>
      </c>
      <c r="D44" s="19">
        <v>904</v>
      </c>
      <c r="E44" s="20">
        <v>1</v>
      </c>
      <c r="F44" s="20">
        <v>1</v>
      </c>
      <c r="G44" s="20" t="s">
        <v>81</v>
      </c>
      <c r="H44" s="20">
        <v>11</v>
      </c>
      <c r="I44" s="5">
        <f t="shared" si="0"/>
        <v>28</v>
      </c>
      <c r="J44" s="23">
        <v>10</v>
      </c>
      <c r="K44" s="21"/>
      <c r="L44" s="21"/>
      <c r="M44" s="9"/>
      <c r="N44" s="6">
        <f t="shared" si="1"/>
        <v>0</v>
      </c>
      <c r="O44" s="6">
        <f t="shared" si="2"/>
        <v>0</v>
      </c>
      <c r="P44" s="7">
        <f t="shared" si="49"/>
        <v>0</v>
      </c>
      <c r="Q44" s="9"/>
      <c r="R44" s="6">
        <f t="shared" si="4"/>
        <v>0</v>
      </c>
      <c r="S44" s="6">
        <f t="shared" si="5"/>
        <v>0</v>
      </c>
      <c r="T44" s="7">
        <f t="shared" si="50"/>
        <v>0</v>
      </c>
      <c r="U44" s="9"/>
      <c r="V44" s="6">
        <f t="shared" si="7"/>
        <v>0</v>
      </c>
      <c r="W44" s="6">
        <f t="shared" si="8"/>
        <v>0</v>
      </c>
      <c r="X44" s="7">
        <f t="shared" si="51"/>
        <v>0</v>
      </c>
      <c r="Y44" s="5"/>
      <c r="Z44" s="6">
        <f t="shared" si="52"/>
        <v>0</v>
      </c>
      <c r="AA44" s="6">
        <f t="shared" si="52"/>
        <v>0</v>
      </c>
      <c r="AB44" s="7">
        <f t="shared" si="52"/>
        <v>0</v>
      </c>
      <c r="AC44" s="9"/>
      <c r="AD44" s="6">
        <f t="shared" si="11"/>
        <v>0</v>
      </c>
      <c r="AE44" s="6">
        <f t="shared" si="12"/>
        <v>0</v>
      </c>
      <c r="AF44" s="7">
        <f t="shared" si="53"/>
        <v>0</v>
      </c>
      <c r="AG44" s="9"/>
      <c r="AH44" s="6">
        <f t="shared" si="14"/>
        <v>0</v>
      </c>
      <c r="AI44" s="6">
        <f t="shared" si="15"/>
        <v>0</v>
      </c>
      <c r="AJ44" s="7">
        <f t="shared" si="54"/>
        <v>0</v>
      </c>
      <c r="AK44" s="9"/>
      <c r="AL44" s="6">
        <f t="shared" si="17"/>
        <v>0</v>
      </c>
      <c r="AM44" s="6">
        <f t="shared" si="18"/>
        <v>0</v>
      </c>
      <c r="AN44" s="7">
        <f t="shared" si="55"/>
        <v>0</v>
      </c>
      <c r="AO44" s="5"/>
      <c r="AP44" s="6">
        <f t="shared" si="56"/>
        <v>0</v>
      </c>
      <c r="AQ44" s="6">
        <f t="shared" si="56"/>
        <v>0</v>
      </c>
      <c r="AR44" s="7">
        <f t="shared" si="56"/>
        <v>0</v>
      </c>
      <c r="AS44" s="9"/>
      <c r="AT44" s="6">
        <f t="shared" si="21"/>
        <v>0</v>
      </c>
      <c r="AU44" s="6">
        <f t="shared" si="22"/>
        <v>0</v>
      </c>
      <c r="AV44" s="7">
        <f t="shared" si="57"/>
        <v>0</v>
      </c>
      <c r="AW44" s="9"/>
      <c r="AX44" s="6">
        <f t="shared" si="24"/>
        <v>0</v>
      </c>
      <c r="AY44" s="6">
        <f t="shared" si="25"/>
        <v>0</v>
      </c>
      <c r="AZ44" s="7">
        <f t="shared" si="58"/>
        <v>0</v>
      </c>
      <c r="BA44" s="9"/>
      <c r="BB44" s="6">
        <f t="shared" si="27"/>
        <v>0</v>
      </c>
      <c r="BC44" s="6">
        <f t="shared" si="28"/>
        <v>0</v>
      </c>
      <c r="BD44" s="7">
        <f t="shared" si="59"/>
        <v>0</v>
      </c>
      <c r="BE44" s="5">
        <f t="shared" si="60"/>
        <v>0</v>
      </c>
      <c r="BF44" s="6">
        <f t="shared" si="60"/>
        <v>0</v>
      </c>
      <c r="BG44" s="6">
        <f t="shared" si="60"/>
        <v>0</v>
      </c>
      <c r="BH44" s="7">
        <f t="shared" si="60"/>
        <v>0</v>
      </c>
      <c r="BI44" s="9">
        <v>5</v>
      </c>
      <c r="BJ44" s="6">
        <f t="shared" si="31"/>
        <v>55</v>
      </c>
      <c r="BK44" s="6">
        <f t="shared" si="32"/>
        <v>50</v>
      </c>
      <c r="BL44" s="7">
        <f t="shared" si="61"/>
        <v>0</v>
      </c>
      <c r="BM44" s="9">
        <v>15</v>
      </c>
      <c r="BN44" s="6">
        <f t="shared" si="34"/>
        <v>165</v>
      </c>
      <c r="BO44" s="6">
        <f t="shared" si="35"/>
        <v>150</v>
      </c>
      <c r="BP44" s="7">
        <f t="shared" si="62"/>
        <v>0</v>
      </c>
      <c r="BQ44" s="9">
        <v>8</v>
      </c>
      <c r="BR44" s="6">
        <f t="shared" si="37"/>
        <v>88</v>
      </c>
      <c r="BS44" s="6">
        <f t="shared" si="38"/>
        <v>80</v>
      </c>
      <c r="BT44" s="7">
        <f t="shared" si="63"/>
        <v>0</v>
      </c>
      <c r="BU44" s="5">
        <f t="shared" si="64"/>
        <v>28</v>
      </c>
      <c r="BV44" s="6">
        <f t="shared" si="64"/>
        <v>308</v>
      </c>
      <c r="BW44" s="6">
        <f t="shared" si="64"/>
        <v>280</v>
      </c>
      <c r="BX44" s="7">
        <f t="shared" si="64"/>
        <v>0</v>
      </c>
      <c r="BY44" s="6">
        <f t="shared" si="65"/>
        <v>308</v>
      </c>
      <c r="BZ44" s="6">
        <f t="shared" si="66"/>
        <v>280</v>
      </c>
      <c r="CA44" s="7">
        <f t="shared" si="67"/>
        <v>0</v>
      </c>
    </row>
    <row r="45" spans="1:79" s="24" customFormat="1" ht="28.5" customHeight="1" x14ac:dyDescent="0.2">
      <c r="A45" s="19">
        <f t="shared" si="44"/>
        <v>33</v>
      </c>
      <c r="B45" s="54" t="s">
        <v>100</v>
      </c>
      <c r="C45" s="18" t="s">
        <v>71</v>
      </c>
      <c r="D45" s="19">
        <v>904</v>
      </c>
      <c r="E45" s="20">
        <v>1</v>
      </c>
      <c r="F45" s="20">
        <v>1</v>
      </c>
      <c r="G45" s="20" t="s">
        <v>81</v>
      </c>
      <c r="H45" s="20">
        <v>11</v>
      </c>
      <c r="I45" s="5">
        <f>BE45+BU45+AO45+Y45</f>
        <v>27</v>
      </c>
      <c r="J45" s="4"/>
      <c r="K45" s="21"/>
      <c r="L45" s="21"/>
      <c r="M45" s="9"/>
      <c r="N45" s="6">
        <f>M45*E45*H45*F45</f>
        <v>0</v>
      </c>
      <c r="O45" s="6">
        <f>M45*E45*F45*J45</f>
        <v>0</v>
      </c>
      <c r="P45" s="7">
        <f>K45*N45+L45*O45</f>
        <v>0</v>
      </c>
      <c r="Q45" s="9"/>
      <c r="R45" s="6">
        <f>Q45*E45*F45*H45</f>
        <v>0</v>
      </c>
      <c r="S45" s="6">
        <f>Q45*E45*F45*J45</f>
        <v>0</v>
      </c>
      <c r="T45" s="7">
        <f>K45*R45+L45*S45</f>
        <v>0</v>
      </c>
      <c r="U45" s="9"/>
      <c r="V45" s="6">
        <f>U45*E45*H45*F45</f>
        <v>0</v>
      </c>
      <c r="W45" s="6">
        <f>U45*E45*F45*J45</f>
        <v>0</v>
      </c>
      <c r="X45" s="7">
        <f>K45*V45+L45*W45</f>
        <v>0</v>
      </c>
      <c r="Y45" s="5"/>
      <c r="Z45" s="6">
        <f t="shared" si="52"/>
        <v>0</v>
      </c>
      <c r="AA45" s="6">
        <f t="shared" si="52"/>
        <v>0</v>
      </c>
      <c r="AB45" s="7">
        <f t="shared" si="52"/>
        <v>0</v>
      </c>
      <c r="AC45" s="9"/>
      <c r="AD45" s="6">
        <f>AC45*E45*H45*F45</f>
        <v>0</v>
      </c>
      <c r="AE45" s="6">
        <f>AC45*E45*F45*J45</f>
        <v>0</v>
      </c>
      <c r="AF45" s="7">
        <f>K45*AD45+L45*AE45</f>
        <v>0</v>
      </c>
      <c r="AG45" s="9"/>
      <c r="AH45" s="6">
        <f>AG45*E45*H45*F45</f>
        <v>0</v>
      </c>
      <c r="AI45" s="6">
        <f>AG45*E45*F45*J45</f>
        <v>0</v>
      </c>
      <c r="AJ45" s="7">
        <f>K45*AH45+L45*AI45</f>
        <v>0</v>
      </c>
      <c r="AK45" s="9"/>
      <c r="AL45" s="6">
        <f>AK45*E45*H45*F45</f>
        <v>0</v>
      </c>
      <c r="AM45" s="6">
        <f>AK45*E45*F45*J45</f>
        <v>0</v>
      </c>
      <c r="AN45" s="7">
        <f>K45*AL45+L45*AM45</f>
        <v>0</v>
      </c>
      <c r="AO45" s="5"/>
      <c r="AP45" s="6">
        <f t="shared" si="56"/>
        <v>0</v>
      </c>
      <c r="AQ45" s="6">
        <f t="shared" si="56"/>
        <v>0</v>
      </c>
      <c r="AR45" s="7">
        <f t="shared" si="56"/>
        <v>0</v>
      </c>
      <c r="AS45" s="9"/>
      <c r="AT45" s="6">
        <f>E45*F45*H45*AS45</f>
        <v>0</v>
      </c>
      <c r="AU45" s="6">
        <f>E45*F45*J45*AS45</f>
        <v>0</v>
      </c>
      <c r="AV45" s="7">
        <f>K45*AT45+L45*AU45</f>
        <v>0</v>
      </c>
      <c r="AW45" s="9"/>
      <c r="AX45" s="6">
        <f>E45*F45*H45*AW45</f>
        <v>0</v>
      </c>
      <c r="AY45" s="6">
        <f>E45*F45*J45*AW45</f>
        <v>0</v>
      </c>
      <c r="AZ45" s="7">
        <f>K45*AX45+L45*AY45</f>
        <v>0</v>
      </c>
      <c r="BA45" s="9"/>
      <c r="BB45" s="6">
        <f>E45*F45*H45*BA45</f>
        <v>0</v>
      </c>
      <c r="BC45" s="6">
        <f>E45*F45*J45*BA45</f>
        <v>0</v>
      </c>
      <c r="BD45" s="7">
        <f>K45*BB45+L45*BC45</f>
        <v>0</v>
      </c>
      <c r="BE45" s="5">
        <f t="shared" si="60"/>
        <v>0</v>
      </c>
      <c r="BF45" s="6">
        <f t="shared" si="60"/>
        <v>0</v>
      </c>
      <c r="BG45" s="6">
        <f t="shared" si="60"/>
        <v>0</v>
      </c>
      <c r="BH45" s="7">
        <f t="shared" si="60"/>
        <v>0</v>
      </c>
      <c r="BI45" s="9">
        <v>5</v>
      </c>
      <c r="BJ45" s="6">
        <f>E45*F45*H45*BI45</f>
        <v>55</v>
      </c>
      <c r="BK45" s="6">
        <f>E45*F45*J45*BI45</f>
        <v>0</v>
      </c>
      <c r="BL45" s="7">
        <f>K45*BJ45+L45*BK45</f>
        <v>0</v>
      </c>
      <c r="BM45" s="9">
        <v>15</v>
      </c>
      <c r="BN45" s="6">
        <f>E45*F45*H45*BM45</f>
        <v>165</v>
      </c>
      <c r="BO45" s="6">
        <f>E45*F45*J45*BM45</f>
        <v>0</v>
      </c>
      <c r="BP45" s="7">
        <f>K45*BN45+L45*BO45</f>
        <v>0</v>
      </c>
      <c r="BQ45" s="9">
        <v>7</v>
      </c>
      <c r="BR45" s="6">
        <f>E45*F45*H45*BQ45</f>
        <v>77</v>
      </c>
      <c r="BS45" s="6">
        <f>E45*F45*J45*BQ45</f>
        <v>0</v>
      </c>
      <c r="BT45" s="7">
        <f>K45*BR45+L45*BS45</f>
        <v>0</v>
      </c>
      <c r="BU45" s="5">
        <f t="shared" si="64"/>
        <v>27</v>
      </c>
      <c r="BV45" s="6">
        <f t="shared" si="64"/>
        <v>297</v>
      </c>
      <c r="BW45" s="6">
        <f t="shared" si="64"/>
        <v>0</v>
      </c>
      <c r="BX45" s="7">
        <f t="shared" si="64"/>
        <v>0</v>
      </c>
      <c r="BY45" s="6">
        <f>BF45+BV45+Z45+AP45</f>
        <v>297</v>
      </c>
      <c r="BZ45" s="6">
        <f>BG45+BW45+AQ45+AA45</f>
        <v>0</v>
      </c>
      <c r="CA45" s="7">
        <f>BH45+BX45+AB45+AR45</f>
        <v>0</v>
      </c>
    </row>
    <row r="46" spans="1:79" s="22" customFormat="1" ht="32.25" customHeight="1" x14ac:dyDescent="0.2">
      <c r="A46" s="19">
        <f t="shared" si="44"/>
        <v>34</v>
      </c>
      <c r="B46" s="54"/>
      <c r="C46" s="18" t="s">
        <v>86</v>
      </c>
      <c r="D46" s="19">
        <v>904</v>
      </c>
      <c r="E46" s="20">
        <v>1</v>
      </c>
      <c r="F46" s="20">
        <v>1</v>
      </c>
      <c r="G46" s="20" t="s">
        <v>81</v>
      </c>
      <c r="H46" s="20">
        <v>11</v>
      </c>
      <c r="I46" s="5">
        <f>BE46+BU46+AO46+Y46</f>
        <v>27</v>
      </c>
      <c r="J46" s="23"/>
      <c r="K46" s="21"/>
      <c r="L46" s="21"/>
      <c r="M46" s="9"/>
      <c r="N46" s="6">
        <f>M46*E46*H46*F46</f>
        <v>0</v>
      </c>
      <c r="O46" s="6">
        <f>M46*E46*F46*J46</f>
        <v>0</v>
      </c>
      <c r="P46" s="7">
        <f>K46*N46+L46*O46</f>
        <v>0</v>
      </c>
      <c r="Q46" s="9"/>
      <c r="R46" s="6">
        <f>Q46*E46*F46*H46</f>
        <v>0</v>
      </c>
      <c r="S46" s="6">
        <f>Q46*E46*F46*J46</f>
        <v>0</v>
      </c>
      <c r="T46" s="7">
        <f>K46*R46+L46*S46</f>
        <v>0</v>
      </c>
      <c r="U46" s="9"/>
      <c r="V46" s="6">
        <f>U46*E46*H46*F46</f>
        <v>0</v>
      </c>
      <c r="W46" s="6">
        <f>U46*E46*F46*J46</f>
        <v>0</v>
      </c>
      <c r="X46" s="7">
        <f>K46*V46+L46*W46</f>
        <v>0</v>
      </c>
      <c r="Y46" s="5"/>
      <c r="Z46" s="6">
        <f t="shared" si="52"/>
        <v>0</v>
      </c>
      <c r="AA46" s="6">
        <f t="shared" si="52"/>
        <v>0</v>
      </c>
      <c r="AB46" s="7">
        <f t="shared" si="52"/>
        <v>0</v>
      </c>
      <c r="AC46" s="9"/>
      <c r="AD46" s="6">
        <f>AC46*E46*H46*F46</f>
        <v>0</v>
      </c>
      <c r="AE46" s="6">
        <f>AC46*E46*F46*J46</f>
        <v>0</v>
      </c>
      <c r="AF46" s="7">
        <f>K46*AD46+L46*AE46</f>
        <v>0</v>
      </c>
      <c r="AG46" s="9"/>
      <c r="AH46" s="6">
        <f>AG46*E46*H46*F46</f>
        <v>0</v>
      </c>
      <c r="AI46" s="6">
        <f>AG46*E46*F46*J46</f>
        <v>0</v>
      </c>
      <c r="AJ46" s="7">
        <f>K46*AH46+L46*AI46</f>
        <v>0</v>
      </c>
      <c r="AK46" s="9"/>
      <c r="AL46" s="6">
        <f>AK46*E46*H46*F46</f>
        <v>0</v>
      </c>
      <c r="AM46" s="6">
        <f>AK46*E46*F46*J46</f>
        <v>0</v>
      </c>
      <c r="AN46" s="7">
        <f>K46*AL46+L46*AM46</f>
        <v>0</v>
      </c>
      <c r="AO46" s="5"/>
      <c r="AP46" s="6">
        <f t="shared" si="56"/>
        <v>0</v>
      </c>
      <c r="AQ46" s="6">
        <f t="shared" si="56"/>
        <v>0</v>
      </c>
      <c r="AR46" s="7">
        <f t="shared" si="56"/>
        <v>0</v>
      </c>
      <c r="AS46" s="9"/>
      <c r="AT46" s="6">
        <f>E46*F46*H46*AS46</f>
        <v>0</v>
      </c>
      <c r="AU46" s="6">
        <f>E46*F46*J46*AS46</f>
        <v>0</v>
      </c>
      <c r="AV46" s="7">
        <f>K46*AT46+L46*AU46</f>
        <v>0</v>
      </c>
      <c r="AW46" s="9"/>
      <c r="AX46" s="6">
        <f>E46*F46*H46*AW46</f>
        <v>0</v>
      </c>
      <c r="AY46" s="6">
        <f>E46*F46*J46*AW46</f>
        <v>0</v>
      </c>
      <c r="AZ46" s="7">
        <f>K46*AX46+L46*AY46</f>
        <v>0</v>
      </c>
      <c r="BA46" s="9"/>
      <c r="BB46" s="6">
        <f>E46*F46*H46*BA46</f>
        <v>0</v>
      </c>
      <c r="BC46" s="6">
        <f>E46*F46*J46*BA46</f>
        <v>0</v>
      </c>
      <c r="BD46" s="7">
        <f>K46*BB46+L46*BC46</f>
        <v>0</v>
      </c>
      <c r="BE46" s="5">
        <f t="shared" si="60"/>
        <v>0</v>
      </c>
      <c r="BF46" s="6">
        <f t="shared" si="60"/>
        <v>0</v>
      </c>
      <c r="BG46" s="6">
        <f t="shared" si="60"/>
        <v>0</v>
      </c>
      <c r="BH46" s="7">
        <f t="shared" si="60"/>
        <v>0</v>
      </c>
      <c r="BI46" s="9">
        <v>5</v>
      </c>
      <c r="BJ46" s="6">
        <f>E46*F46*H46*BI46</f>
        <v>55</v>
      </c>
      <c r="BK46" s="6">
        <f>E46*F46*J46*BI46</f>
        <v>0</v>
      </c>
      <c r="BL46" s="7">
        <f>K46*BJ46+L46*BK46</f>
        <v>0</v>
      </c>
      <c r="BM46" s="9">
        <v>15</v>
      </c>
      <c r="BN46" s="6">
        <f>E46*F46*H46*BM46</f>
        <v>165</v>
      </c>
      <c r="BO46" s="6">
        <f>E46*F46*J46*BM46</f>
        <v>0</v>
      </c>
      <c r="BP46" s="7">
        <f>K46*BN46+L46*BO46</f>
        <v>0</v>
      </c>
      <c r="BQ46" s="9">
        <v>7</v>
      </c>
      <c r="BR46" s="6">
        <f>E46*F46*H46*BQ46</f>
        <v>77</v>
      </c>
      <c r="BS46" s="6">
        <f>E46*F46*J46*BQ46</f>
        <v>0</v>
      </c>
      <c r="BT46" s="7">
        <f>K46*BR46+L46*BS46</f>
        <v>0</v>
      </c>
      <c r="BU46" s="5">
        <f t="shared" si="64"/>
        <v>27</v>
      </c>
      <c r="BV46" s="6">
        <f t="shared" si="64"/>
        <v>297</v>
      </c>
      <c r="BW46" s="6">
        <f t="shared" si="64"/>
        <v>0</v>
      </c>
      <c r="BX46" s="7">
        <f t="shared" si="64"/>
        <v>0</v>
      </c>
      <c r="BY46" s="6">
        <f>BF46+BV46+Z46+AP46</f>
        <v>297</v>
      </c>
      <c r="BZ46" s="6">
        <f>BG46+BW46+AQ46+AA46</f>
        <v>0</v>
      </c>
      <c r="CA46" s="7">
        <f>BH46+BX46+AB46+AR46</f>
        <v>0</v>
      </c>
    </row>
    <row r="47" spans="1:79" s="22" customFormat="1" ht="54.75" customHeight="1" x14ac:dyDescent="0.2">
      <c r="A47" s="19">
        <f t="shared" si="44"/>
        <v>35</v>
      </c>
      <c r="B47" s="45" t="s">
        <v>101</v>
      </c>
      <c r="C47" s="18" t="s">
        <v>102</v>
      </c>
      <c r="D47" s="19">
        <v>904</v>
      </c>
      <c r="E47" s="20">
        <v>1</v>
      </c>
      <c r="F47" s="20">
        <v>1</v>
      </c>
      <c r="G47" s="20">
        <v>5</v>
      </c>
      <c r="H47" s="20">
        <v>11</v>
      </c>
      <c r="I47" s="5">
        <f>BE47+BU47+AO47+Y47</f>
        <v>131</v>
      </c>
      <c r="J47" s="23">
        <v>300</v>
      </c>
      <c r="K47" s="21"/>
      <c r="L47" s="21"/>
      <c r="M47" s="9"/>
      <c r="N47" s="6">
        <f>M47*E47*H47*F47</f>
        <v>0</v>
      </c>
      <c r="O47" s="6">
        <f>M47*E47*F47*J47</f>
        <v>0</v>
      </c>
      <c r="P47" s="7">
        <f>K47*N47+L47*O47</f>
        <v>0</v>
      </c>
      <c r="Q47" s="9"/>
      <c r="R47" s="6">
        <f>Q47*E47*F47*H47</f>
        <v>0</v>
      </c>
      <c r="S47" s="6">
        <f>Q47*E47*F47*J47</f>
        <v>0</v>
      </c>
      <c r="T47" s="7">
        <f>K47*R47+L47*S47</f>
        <v>0</v>
      </c>
      <c r="U47" s="9"/>
      <c r="V47" s="6">
        <f>U47*E47*H47*F47</f>
        <v>0</v>
      </c>
      <c r="W47" s="6">
        <f>U47*E47*F47*J47</f>
        <v>0</v>
      </c>
      <c r="X47" s="7">
        <f>K47*V47+L47*W47</f>
        <v>0</v>
      </c>
      <c r="Y47" s="5"/>
      <c r="Z47" s="6">
        <f t="shared" si="52"/>
        <v>0</v>
      </c>
      <c r="AA47" s="6">
        <f t="shared" si="52"/>
        <v>0</v>
      </c>
      <c r="AB47" s="7">
        <f t="shared" si="52"/>
        <v>0</v>
      </c>
      <c r="AC47" s="9"/>
      <c r="AD47" s="6">
        <f>AC47*E47*H47*F47</f>
        <v>0</v>
      </c>
      <c r="AE47" s="6">
        <f>AC47*E47*F47*J47</f>
        <v>0</v>
      </c>
      <c r="AF47" s="7">
        <f>K47*AD47+L47*AE47</f>
        <v>0</v>
      </c>
      <c r="AG47" s="9"/>
      <c r="AH47" s="6">
        <f>AG47*E47*H47*F47</f>
        <v>0</v>
      </c>
      <c r="AI47" s="6">
        <f>AG47*E47*F47*J47</f>
        <v>0</v>
      </c>
      <c r="AJ47" s="7">
        <f>K47*AH47+L47*AI47</f>
        <v>0</v>
      </c>
      <c r="AK47" s="9"/>
      <c r="AL47" s="6">
        <f>AK47*E47*H47*F47</f>
        <v>0</v>
      </c>
      <c r="AM47" s="6">
        <f>AK47*E47*F47*J47</f>
        <v>0</v>
      </c>
      <c r="AN47" s="7">
        <f>K47*AL47+L47*AM47</f>
        <v>0</v>
      </c>
      <c r="AO47" s="5"/>
      <c r="AP47" s="6">
        <f t="shared" si="56"/>
        <v>0</v>
      </c>
      <c r="AQ47" s="6">
        <f t="shared" si="56"/>
        <v>0</v>
      </c>
      <c r="AR47" s="7">
        <f t="shared" si="56"/>
        <v>0</v>
      </c>
      <c r="AS47" s="9">
        <v>22</v>
      </c>
      <c r="AT47" s="6">
        <f>E47*F47*H47*AS47</f>
        <v>242</v>
      </c>
      <c r="AU47" s="6">
        <f>E47*F47*J47*AS47</f>
        <v>6600</v>
      </c>
      <c r="AV47" s="7">
        <f>K47*AT47+L47*AU47</f>
        <v>0</v>
      </c>
      <c r="AW47" s="9">
        <v>21</v>
      </c>
      <c r="AX47" s="6">
        <f>E47*F47*H47*AW47</f>
        <v>231</v>
      </c>
      <c r="AY47" s="6">
        <f>E47*F47*J47*AW47</f>
        <v>6300</v>
      </c>
      <c r="AZ47" s="7">
        <f>K47*AX47+L47*AY47</f>
        <v>0</v>
      </c>
      <c r="BA47" s="9">
        <v>22</v>
      </c>
      <c r="BB47" s="6">
        <f>E47*F47*H47*BA47</f>
        <v>242</v>
      </c>
      <c r="BC47" s="6">
        <f>E47*F47*J47*BA47</f>
        <v>6600</v>
      </c>
      <c r="BD47" s="7">
        <f>K47*BB47+L47*BC47</f>
        <v>0</v>
      </c>
      <c r="BE47" s="5">
        <f t="shared" si="60"/>
        <v>65</v>
      </c>
      <c r="BF47" s="6">
        <f t="shared" si="60"/>
        <v>715</v>
      </c>
      <c r="BG47" s="6">
        <f t="shared" si="60"/>
        <v>19500</v>
      </c>
      <c r="BH47" s="7">
        <f t="shared" si="60"/>
        <v>0</v>
      </c>
      <c r="BI47" s="9">
        <v>23</v>
      </c>
      <c r="BJ47" s="6">
        <f>E47*F47*H47*BI47</f>
        <v>253</v>
      </c>
      <c r="BK47" s="6">
        <f>E47*F47*J47*BI47</f>
        <v>6900</v>
      </c>
      <c r="BL47" s="7">
        <f>K47*BJ47+L47*BK47</f>
        <v>0</v>
      </c>
      <c r="BM47" s="9">
        <v>20</v>
      </c>
      <c r="BN47" s="6">
        <f>E47*F47*H47*BM47</f>
        <v>220</v>
      </c>
      <c r="BO47" s="6">
        <f>E47*F47*J47*BM47</f>
        <v>6000</v>
      </c>
      <c r="BP47" s="7">
        <f>K47*BN47+L47*BO47</f>
        <v>0</v>
      </c>
      <c r="BQ47" s="9">
        <v>23</v>
      </c>
      <c r="BR47" s="6">
        <f>E47*F47*H47*BQ47</f>
        <v>253</v>
      </c>
      <c r="BS47" s="6">
        <f>E47*F47*J47*BQ47</f>
        <v>6900</v>
      </c>
      <c r="BT47" s="7">
        <f>K47*BR47+L47*BS47</f>
        <v>0</v>
      </c>
      <c r="BU47" s="5">
        <f t="shared" si="64"/>
        <v>66</v>
      </c>
      <c r="BV47" s="6">
        <f t="shared" si="64"/>
        <v>726</v>
      </c>
      <c r="BW47" s="6">
        <f t="shared" si="64"/>
        <v>19800</v>
      </c>
      <c r="BX47" s="7">
        <f t="shared" si="64"/>
        <v>0</v>
      </c>
      <c r="BY47" s="6">
        <f>BF47+BV47+Z47+AP47</f>
        <v>1441</v>
      </c>
      <c r="BZ47" s="6">
        <f>BG47+BW47+AQ47+AA47</f>
        <v>39300</v>
      </c>
      <c r="CA47" s="7">
        <f>BH47+BX47+AB47+AR47</f>
        <v>0</v>
      </c>
    </row>
    <row r="48" spans="1:79" s="22" customFormat="1" ht="50.25" customHeight="1" x14ac:dyDescent="0.2">
      <c r="A48" s="19">
        <f t="shared" si="44"/>
        <v>36</v>
      </c>
      <c r="B48" s="45" t="s">
        <v>101</v>
      </c>
      <c r="C48" s="18" t="s">
        <v>102</v>
      </c>
      <c r="D48" s="19">
        <v>904</v>
      </c>
      <c r="E48" s="20">
        <v>1</v>
      </c>
      <c r="F48" s="20">
        <v>1</v>
      </c>
      <c r="G48" s="20">
        <v>5</v>
      </c>
      <c r="H48" s="20">
        <v>10</v>
      </c>
      <c r="I48" s="5">
        <f t="shared" si="0"/>
        <v>131</v>
      </c>
      <c r="J48" s="23">
        <v>180</v>
      </c>
      <c r="K48" s="21"/>
      <c r="L48" s="21"/>
      <c r="M48" s="9"/>
      <c r="N48" s="6">
        <f t="shared" si="1"/>
        <v>0</v>
      </c>
      <c r="O48" s="6">
        <f t="shared" si="2"/>
        <v>0</v>
      </c>
      <c r="P48" s="7">
        <f t="shared" si="49"/>
        <v>0</v>
      </c>
      <c r="Q48" s="9"/>
      <c r="R48" s="6">
        <f t="shared" si="4"/>
        <v>0</v>
      </c>
      <c r="S48" s="6">
        <f t="shared" si="5"/>
        <v>0</v>
      </c>
      <c r="T48" s="7">
        <f t="shared" si="50"/>
        <v>0</v>
      </c>
      <c r="U48" s="9"/>
      <c r="V48" s="6">
        <f t="shared" si="7"/>
        <v>0</v>
      </c>
      <c r="W48" s="6">
        <f t="shared" si="8"/>
        <v>0</v>
      </c>
      <c r="X48" s="7">
        <f t="shared" si="51"/>
        <v>0</v>
      </c>
      <c r="Y48" s="5"/>
      <c r="Z48" s="6">
        <f t="shared" si="52"/>
        <v>0</v>
      </c>
      <c r="AA48" s="6">
        <f t="shared" si="52"/>
        <v>0</v>
      </c>
      <c r="AB48" s="7">
        <f t="shared" si="52"/>
        <v>0</v>
      </c>
      <c r="AC48" s="9"/>
      <c r="AD48" s="6">
        <f t="shared" si="11"/>
        <v>0</v>
      </c>
      <c r="AE48" s="6">
        <f t="shared" si="12"/>
        <v>0</v>
      </c>
      <c r="AF48" s="7">
        <f t="shared" si="53"/>
        <v>0</v>
      </c>
      <c r="AG48" s="9"/>
      <c r="AH48" s="6">
        <f t="shared" si="14"/>
        <v>0</v>
      </c>
      <c r="AI48" s="6">
        <f t="shared" si="15"/>
        <v>0</v>
      </c>
      <c r="AJ48" s="7">
        <f t="shared" si="54"/>
        <v>0</v>
      </c>
      <c r="AK48" s="9"/>
      <c r="AL48" s="6">
        <f t="shared" si="17"/>
        <v>0</v>
      </c>
      <c r="AM48" s="6">
        <f t="shared" si="18"/>
        <v>0</v>
      </c>
      <c r="AN48" s="7">
        <f t="shared" si="55"/>
        <v>0</v>
      </c>
      <c r="AO48" s="5"/>
      <c r="AP48" s="6">
        <f t="shared" si="56"/>
        <v>0</v>
      </c>
      <c r="AQ48" s="6">
        <f t="shared" si="56"/>
        <v>0</v>
      </c>
      <c r="AR48" s="7">
        <f t="shared" si="56"/>
        <v>0</v>
      </c>
      <c r="AS48" s="9">
        <v>22</v>
      </c>
      <c r="AT48" s="6">
        <f t="shared" si="21"/>
        <v>220</v>
      </c>
      <c r="AU48" s="6">
        <f t="shared" si="22"/>
        <v>3960</v>
      </c>
      <c r="AV48" s="7">
        <f t="shared" si="57"/>
        <v>0</v>
      </c>
      <c r="AW48" s="9">
        <v>21</v>
      </c>
      <c r="AX48" s="6">
        <f t="shared" si="24"/>
        <v>210</v>
      </c>
      <c r="AY48" s="6">
        <f t="shared" si="25"/>
        <v>3780</v>
      </c>
      <c r="AZ48" s="7">
        <f t="shared" si="58"/>
        <v>0</v>
      </c>
      <c r="BA48" s="9">
        <v>22</v>
      </c>
      <c r="BB48" s="6">
        <f t="shared" si="27"/>
        <v>220</v>
      </c>
      <c r="BC48" s="6">
        <f t="shared" si="28"/>
        <v>3960</v>
      </c>
      <c r="BD48" s="7">
        <f t="shared" si="59"/>
        <v>0</v>
      </c>
      <c r="BE48" s="5">
        <f t="shared" si="60"/>
        <v>65</v>
      </c>
      <c r="BF48" s="6">
        <f t="shared" si="60"/>
        <v>650</v>
      </c>
      <c r="BG48" s="6">
        <f t="shared" si="60"/>
        <v>11700</v>
      </c>
      <c r="BH48" s="7">
        <f t="shared" si="60"/>
        <v>0</v>
      </c>
      <c r="BI48" s="9">
        <v>23</v>
      </c>
      <c r="BJ48" s="6">
        <f t="shared" si="31"/>
        <v>230</v>
      </c>
      <c r="BK48" s="6">
        <f t="shared" si="32"/>
        <v>4140</v>
      </c>
      <c r="BL48" s="7">
        <f t="shared" si="61"/>
        <v>0</v>
      </c>
      <c r="BM48" s="9">
        <v>20</v>
      </c>
      <c r="BN48" s="6">
        <f t="shared" si="34"/>
        <v>200</v>
      </c>
      <c r="BO48" s="6">
        <f t="shared" si="35"/>
        <v>3600</v>
      </c>
      <c r="BP48" s="7">
        <f t="shared" si="62"/>
        <v>0</v>
      </c>
      <c r="BQ48" s="9">
        <v>23</v>
      </c>
      <c r="BR48" s="6">
        <f t="shared" si="37"/>
        <v>230</v>
      </c>
      <c r="BS48" s="6">
        <f t="shared" si="38"/>
        <v>4140</v>
      </c>
      <c r="BT48" s="7">
        <f t="shared" si="63"/>
        <v>0</v>
      </c>
      <c r="BU48" s="5">
        <f t="shared" si="64"/>
        <v>66</v>
      </c>
      <c r="BV48" s="6">
        <f t="shared" si="64"/>
        <v>660</v>
      </c>
      <c r="BW48" s="6">
        <f t="shared" si="64"/>
        <v>11880</v>
      </c>
      <c r="BX48" s="7">
        <f t="shared" si="64"/>
        <v>0</v>
      </c>
      <c r="BY48" s="6">
        <f t="shared" si="65"/>
        <v>1310</v>
      </c>
      <c r="BZ48" s="6">
        <f t="shared" si="66"/>
        <v>23580</v>
      </c>
      <c r="CA48" s="7">
        <f t="shared" si="67"/>
        <v>0</v>
      </c>
    </row>
    <row r="49" spans="1:79" s="22" customFormat="1" ht="24.75" customHeight="1" x14ac:dyDescent="0.2">
      <c r="A49" s="19">
        <f t="shared" si="44"/>
        <v>37</v>
      </c>
      <c r="B49" s="38" t="s">
        <v>103</v>
      </c>
      <c r="C49" s="18" t="s">
        <v>104</v>
      </c>
      <c r="D49" s="19">
        <v>912</v>
      </c>
      <c r="E49" s="20">
        <v>1</v>
      </c>
      <c r="F49" s="20">
        <v>1</v>
      </c>
      <c r="G49" s="20">
        <v>7</v>
      </c>
      <c r="H49" s="20">
        <v>11</v>
      </c>
      <c r="I49" s="5">
        <f t="shared" si="0"/>
        <v>184</v>
      </c>
      <c r="J49" s="23">
        <v>200</v>
      </c>
      <c r="K49" s="21"/>
      <c r="L49" s="21"/>
      <c r="M49" s="9"/>
      <c r="N49" s="6">
        <f t="shared" si="1"/>
        <v>0</v>
      </c>
      <c r="O49" s="6">
        <f t="shared" si="2"/>
        <v>0</v>
      </c>
      <c r="P49" s="7">
        <f t="shared" si="49"/>
        <v>0</v>
      </c>
      <c r="Q49" s="9"/>
      <c r="R49" s="6">
        <f t="shared" si="4"/>
        <v>0</v>
      </c>
      <c r="S49" s="6">
        <f t="shared" si="5"/>
        <v>0</v>
      </c>
      <c r="T49" s="7">
        <f t="shared" si="50"/>
        <v>0</v>
      </c>
      <c r="U49" s="9"/>
      <c r="V49" s="6">
        <f t="shared" si="7"/>
        <v>0</v>
      </c>
      <c r="W49" s="6">
        <f t="shared" si="8"/>
        <v>0</v>
      </c>
      <c r="X49" s="7">
        <f t="shared" si="51"/>
        <v>0</v>
      </c>
      <c r="Y49" s="5">
        <f t="shared" si="52"/>
        <v>0</v>
      </c>
      <c r="Z49" s="6">
        <f t="shared" si="52"/>
        <v>0</v>
      </c>
      <c r="AA49" s="6">
        <f t="shared" si="52"/>
        <v>0</v>
      </c>
      <c r="AB49" s="7">
        <f t="shared" si="52"/>
        <v>0</v>
      </c>
      <c r="AC49" s="9"/>
      <c r="AD49" s="6">
        <f t="shared" si="11"/>
        <v>0</v>
      </c>
      <c r="AE49" s="6">
        <f t="shared" si="12"/>
        <v>0</v>
      </c>
      <c r="AF49" s="7">
        <f t="shared" si="53"/>
        <v>0</v>
      </c>
      <c r="AG49" s="9"/>
      <c r="AH49" s="6">
        <f t="shared" si="14"/>
        <v>0</v>
      </c>
      <c r="AI49" s="6">
        <f t="shared" si="15"/>
        <v>0</v>
      </c>
      <c r="AJ49" s="7">
        <f t="shared" si="54"/>
        <v>0</v>
      </c>
      <c r="AK49" s="9"/>
      <c r="AL49" s="6">
        <f t="shared" si="17"/>
        <v>0</v>
      </c>
      <c r="AM49" s="6">
        <f t="shared" si="18"/>
        <v>0</v>
      </c>
      <c r="AN49" s="7">
        <f t="shared" si="55"/>
        <v>0</v>
      </c>
      <c r="AO49" s="5"/>
      <c r="AP49" s="6">
        <f t="shared" si="56"/>
        <v>0</v>
      </c>
      <c r="AQ49" s="6">
        <f t="shared" si="56"/>
        <v>0</v>
      </c>
      <c r="AR49" s="7">
        <f t="shared" si="56"/>
        <v>0</v>
      </c>
      <c r="AS49" s="9">
        <v>31</v>
      </c>
      <c r="AT49" s="6">
        <f t="shared" si="21"/>
        <v>341</v>
      </c>
      <c r="AU49" s="6">
        <f t="shared" si="22"/>
        <v>6200</v>
      </c>
      <c r="AV49" s="7">
        <f t="shared" si="57"/>
        <v>0</v>
      </c>
      <c r="AW49" s="9">
        <v>31</v>
      </c>
      <c r="AX49" s="6">
        <f t="shared" si="24"/>
        <v>341</v>
      </c>
      <c r="AY49" s="6">
        <f t="shared" si="25"/>
        <v>6200</v>
      </c>
      <c r="AZ49" s="7">
        <f t="shared" si="58"/>
        <v>0</v>
      </c>
      <c r="BA49" s="9">
        <v>30</v>
      </c>
      <c r="BB49" s="6">
        <f t="shared" si="27"/>
        <v>330</v>
      </c>
      <c r="BC49" s="6">
        <f t="shared" si="28"/>
        <v>6000</v>
      </c>
      <c r="BD49" s="7">
        <f t="shared" si="59"/>
        <v>0</v>
      </c>
      <c r="BE49" s="5">
        <f t="shared" si="60"/>
        <v>92</v>
      </c>
      <c r="BF49" s="6">
        <f t="shared" si="60"/>
        <v>1012</v>
      </c>
      <c r="BG49" s="6">
        <f t="shared" si="60"/>
        <v>18400</v>
      </c>
      <c r="BH49" s="7">
        <f t="shared" si="60"/>
        <v>0</v>
      </c>
      <c r="BI49" s="9">
        <v>31</v>
      </c>
      <c r="BJ49" s="6">
        <f t="shared" si="31"/>
        <v>341</v>
      </c>
      <c r="BK49" s="6">
        <f t="shared" si="32"/>
        <v>6200</v>
      </c>
      <c r="BL49" s="7">
        <f t="shared" si="61"/>
        <v>0</v>
      </c>
      <c r="BM49" s="9">
        <v>30</v>
      </c>
      <c r="BN49" s="6">
        <f t="shared" si="34"/>
        <v>330</v>
      </c>
      <c r="BO49" s="6">
        <f t="shared" si="35"/>
        <v>6000</v>
      </c>
      <c r="BP49" s="7">
        <f t="shared" si="62"/>
        <v>0</v>
      </c>
      <c r="BQ49" s="9">
        <v>31</v>
      </c>
      <c r="BR49" s="6">
        <f t="shared" si="37"/>
        <v>341</v>
      </c>
      <c r="BS49" s="6">
        <f t="shared" si="38"/>
        <v>6200</v>
      </c>
      <c r="BT49" s="7">
        <f t="shared" si="63"/>
        <v>0</v>
      </c>
      <c r="BU49" s="5">
        <f t="shared" si="64"/>
        <v>92</v>
      </c>
      <c r="BV49" s="6">
        <f t="shared" si="64"/>
        <v>1012</v>
      </c>
      <c r="BW49" s="6">
        <f t="shared" si="64"/>
        <v>18400</v>
      </c>
      <c r="BX49" s="7">
        <f t="shared" si="64"/>
        <v>0</v>
      </c>
      <c r="BY49" s="6">
        <f t="shared" si="65"/>
        <v>2024</v>
      </c>
      <c r="BZ49" s="6">
        <f t="shared" si="66"/>
        <v>36800</v>
      </c>
      <c r="CA49" s="7">
        <f t="shared" si="67"/>
        <v>0</v>
      </c>
    </row>
    <row r="50" spans="1:79" s="22" customFormat="1" ht="12" customHeight="1" x14ac:dyDescent="0.2">
      <c r="A50" s="19">
        <f t="shared" si="44"/>
        <v>38</v>
      </c>
      <c r="B50" s="38" t="s">
        <v>103</v>
      </c>
      <c r="C50" s="18" t="s">
        <v>105</v>
      </c>
      <c r="D50" s="19">
        <v>904</v>
      </c>
      <c r="E50" s="20">
        <v>1</v>
      </c>
      <c r="F50" s="20">
        <v>1</v>
      </c>
      <c r="G50" s="20">
        <v>7</v>
      </c>
      <c r="H50" s="20">
        <v>10</v>
      </c>
      <c r="I50" s="5">
        <f t="shared" si="0"/>
        <v>184</v>
      </c>
      <c r="J50" s="23"/>
      <c r="K50" s="21"/>
      <c r="L50" s="21"/>
      <c r="M50" s="9"/>
      <c r="N50" s="6">
        <f t="shared" si="1"/>
        <v>0</v>
      </c>
      <c r="O50" s="6">
        <f t="shared" si="2"/>
        <v>0</v>
      </c>
      <c r="P50" s="7">
        <f t="shared" si="49"/>
        <v>0</v>
      </c>
      <c r="Q50" s="9"/>
      <c r="R50" s="6">
        <f t="shared" si="4"/>
        <v>0</v>
      </c>
      <c r="S50" s="6">
        <f t="shared" si="5"/>
        <v>0</v>
      </c>
      <c r="T50" s="7">
        <f t="shared" si="50"/>
        <v>0</v>
      </c>
      <c r="U50" s="9"/>
      <c r="V50" s="6">
        <f t="shared" si="7"/>
        <v>0</v>
      </c>
      <c r="W50" s="6">
        <f t="shared" si="8"/>
        <v>0</v>
      </c>
      <c r="X50" s="7">
        <f t="shared" si="51"/>
        <v>0</v>
      </c>
      <c r="Y50" s="5">
        <f t="shared" si="52"/>
        <v>0</v>
      </c>
      <c r="Z50" s="6">
        <f t="shared" si="52"/>
        <v>0</v>
      </c>
      <c r="AA50" s="6">
        <f t="shared" si="52"/>
        <v>0</v>
      </c>
      <c r="AB50" s="7">
        <f t="shared" si="52"/>
        <v>0</v>
      </c>
      <c r="AC50" s="9"/>
      <c r="AD50" s="6">
        <f t="shared" si="11"/>
        <v>0</v>
      </c>
      <c r="AE50" s="6">
        <f t="shared" si="12"/>
        <v>0</v>
      </c>
      <c r="AF50" s="7">
        <f t="shared" si="53"/>
        <v>0</v>
      </c>
      <c r="AG50" s="9"/>
      <c r="AH50" s="6">
        <f t="shared" si="14"/>
        <v>0</v>
      </c>
      <c r="AI50" s="6">
        <f t="shared" si="15"/>
        <v>0</v>
      </c>
      <c r="AJ50" s="7">
        <f t="shared" si="54"/>
        <v>0</v>
      </c>
      <c r="AK50" s="9"/>
      <c r="AL50" s="6">
        <f t="shared" si="17"/>
        <v>0</v>
      </c>
      <c r="AM50" s="6">
        <f t="shared" si="18"/>
        <v>0</v>
      </c>
      <c r="AN50" s="7">
        <f t="shared" si="55"/>
        <v>0</v>
      </c>
      <c r="AO50" s="5"/>
      <c r="AP50" s="6">
        <f t="shared" si="56"/>
        <v>0</v>
      </c>
      <c r="AQ50" s="6">
        <f t="shared" si="56"/>
        <v>0</v>
      </c>
      <c r="AR50" s="7">
        <f t="shared" si="56"/>
        <v>0</v>
      </c>
      <c r="AS50" s="9">
        <v>31</v>
      </c>
      <c r="AT50" s="6">
        <f t="shared" si="21"/>
        <v>310</v>
      </c>
      <c r="AU50" s="6">
        <f t="shared" si="22"/>
        <v>0</v>
      </c>
      <c r="AV50" s="7">
        <f t="shared" si="57"/>
        <v>0</v>
      </c>
      <c r="AW50" s="9">
        <v>31</v>
      </c>
      <c r="AX50" s="6">
        <f t="shared" si="24"/>
        <v>310</v>
      </c>
      <c r="AY50" s="6">
        <f t="shared" si="25"/>
        <v>0</v>
      </c>
      <c r="AZ50" s="7">
        <f t="shared" si="58"/>
        <v>0</v>
      </c>
      <c r="BA50" s="9">
        <v>30</v>
      </c>
      <c r="BB50" s="6">
        <f t="shared" si="27"/>
        <v>300</v>
      </c>
      <c r="BC50" s="6">
        <f t="shared" si="28"/>
        <v>0</v>
      </c>
      <c r="BD50" s="7">
        <f t="shared" si="59"/>
        <v>0</v>
      </c>
      <c r="BE50" s="5">
        <f t="shared" si="60"/>
        <v>92</v>
      </c>
      <c r="BF50" s="6">
        <f t="shared" si="60"/>
        <v>920</v>
      </c>
      <c r="BG50" s="6">
        <f t="shared" si="60"/>
        <v>0</v>
      </c>
      <c r="BH50" s="7">
        <f t="shared" si="60"/>
        <v>0</v>
      </c>
      <c r="BI50" s="9">
        <v>31</v>
      </c>
      <c r="BJ50" s="6">
        <f t="shared" si="31"/>
        <v>310</v>
      </c>
      <c r="BK50" s="6">
        <f t="shared" si="32"/>
        <v>0</v>
      </c>
      <c r="BL50" s="7">
        <f t="shared" si="61"/>
        <v>0</v>
      </c>
      <c r="BM50" s="9">
        <v>30</v>
      </c>
      <c r="BN50" s="6">
        <f t="shared" si="34"/>
        <v>300</v>
      </c>
      <c r="BO50" s="6">
        <f t="shared" si="35"/>
        <v>0</v>
      </c>
      <c r="BP50" s="7">
        <f t="shared" si="62"/>
        <v>0</v>
      </c>
      <c r="BQ50" s="9">
        <v>31</v>
      </c>
      <c r="BR50" s="6">
        <f t="shared" si="37"/>
        <v>310</v>
      </c>
      <c r="BS50" s="6">
        <f t="shared" si="38"/>
        <v>0</v>
      </c>
      <c r="BT50" s="7">
        <f t="shared" si="63"/>
        <v>0</v>
      </c>
      <c r="BU50" s="5">
        <f t="shared" si="64"/>
        <v>92</v>
      </c>
      <c r="BV50" s="6">
        <f t="shared" si="64"/>
        <v>920</v>
      </c>
      <c r="BW50" s="6">
        <f t="shared" si="64"/>
        <v>0</v>
      </c>
      <c r="BX50" s="7">
        <f t="shared" si="64"/>
        <v>0</v>
      </c>
      <c r="BY50" s="6">
        <f t="shared" si="65"/>
        <v>1840</v>
      </c>
      <c r="BZ50" s="6">
        <f t="shared" si="66"/>
        <v>0</v>
      </c>
      <c r="CA50" s="7">
        <f t="shared" si="67"/>
        <v>0</v>
      </c>
    </row>
    <row r="51" spans="1:79" s="22" customFormat="1" ht="12" customHeight="1" x14ac:dyDescent="0.2">
      <c r="A51" s="19">
        <f t="shared" si="44"/>
        <v>39</v>
      </c>
      <c r="B51" s="38" t="s">
        <v>103</v>
      </c>
      <c r="C51" s="18" t="s">
        <v>105</v>
      </c>
      <c r="D51" s="19">
        <v>904</v>
      </c>
      <c r="E51" s="20">
        <v>1</v>
      </c>
      <c r="F51" s="20">
        <v>1</v>
      </c>
      <c r="G51" s="20">
        <v>7</v>
      </c>
      <c r="H51" s="20">
        <v>10</v>
      </c>
      <c r="I51" s="5">
        <f t="shared" si="0"/>
        <v>184</v>
      </c>
      <c r="J51" s="23"/>
      <c r="K51" s="21"/>
      <c r="L51" s="21"/>
      <c r="M51" s="9"/>
      <c r="N51" s="6">
        <f t="shared" si="1"/>
        <v>0</v>
      </c>
      <c r="O51" s="6">
        <f t="shared" si="2"/>
        <v>0</v>
      </c>
      <c r="P51" s="7">
        <f t="shared" si="49"/>
        <v>0</v>
      </c>
      <c r="Q51" s="9"/>
      <c r="R51" s="6">
        <f t="shared" si="4"/>
        <v>0</v>
      </c>
      <c r="S51" s="6">
        <f t="shared" si="5"/>
        <v>0</v>
      </c>
      <c r="T51" s="7">
        <f t="shared" si="50"/>
        <v>0</v>
      </c>
      <c r="U51" s="9"/>
      <c r="V51" s="6">
        <f t="shared" si="7"/>
        <v>0</v>
      </c>
      <c r="W51" s="6">
        <f t="shared" si="8"/>
        <v>0</v>
      </c>
      <c r="X51" s="7">
        <f t="shared" si="51"/>
        <v>0</v>
      </c>
      <c r="Y51" s="5">
        <f t="shared" si="52"/>
        <v>0</v>
      </c>
      <c r="Z51" s="6">
        <f t="shared" si="52"/>
        <v>0</v>
      </c>
      <c r="AA51" s="6">
        <f t="shared" si="52"/>
        <v>0</v>
      </c>
      <c r="AB51" s="7">
        <f t="shared" si="52"/>
        <v>0</v>
      </c>
      <c r="AC51" s="9"/>
      <c r="AD51" s="6">
        <f t="shared" si="11"/>
        <v>0</v>
      </c>
      <c r="AE51" s="6">
        <f t="shared" si="12"/>
        <v>0</v>
      </c>
      <c r="AF51" s="7">
        <f t="shared" si="53"/>
        <v>0</v>
      </c>
      <c r="AG51" s="9"/>
      <c r="AH51" s="6">
        <f t="shared" si="14"/>
        <v>0</v>
      </c>
      <c r="AI51" s="6">
        <f t="shared" si="15"/>
        <v>0</v>
      </c>
      <c r="AJ51" s="7">
        <f t="shared" si="54"/>
        <v>0</v>
      </c>
      <c r="AK51" s="9"/>
      <c r="AL51" s="6">
        <f t="shared" si="17"/>
        <v>0</v>
      </c>
      <c r="AM51" s="6">
        <f t="shared" si="18"/>
        <v>0</v>
      </c>
      <c r="AN51" s="7">
        <f t="shared" si="55"/>
        <v>0</v>
      </c>
      <c r="AO51" s="5"/>
      <c r="AP51" s="6">
        <f t="shared" si="56"/>
        <v>0</v>
      </c>
      <c r="AQ51" s="6">
        <f t="shared" si="56"/>
        <v>0</v>
      </c>
      <c r="AR51" s="7">
        <f t="shared" si="56"/>
        <v>0</v>
      </c>
      <c r="AS51" s="9">
        <v>31</v>
      </c>
      <c r="AT51" s="6">
        <f t="shared" si="21"/>
        <v>310</v>
      </c>
      <c r="AU51" s="6">
        <f t="shared" si="22"/>
        <v>0</v>
      </c>
      <c r="AV51" s="7">
        <f t="shared" si="57"/>
        <v>0</v>
      </c>
      <c r="AW51" s="9">
        <v>31</v>
      </c>
      <c r="AX51" s="6">
        <f t="shared" si="24"/>
        <v>310</v>
      </c>
      <c r="AY51" s="6">
        <f t="shared" si="25"/>
        <v>0</v>
      </c>
      <c r="AZ51" s="7">
        <f t="shared" si="58"/>
        <v>0</v>
      </c>
      <c r="BA51" s="9">
        <v>30</v>
      </c>
      <c r="BB51" s="6">
        <f t="shared" si="27"/>
        <v>300</v>
      </c>
      <c r="BC51" s="6">
        <f t="shared" si="28"/>
        <v>0</v>
      </c>
      <c r="BD51" s="7">
        <f t="shared" si="59"/>
        <v>0</v>
      </c>
      <c r="BE51" s="5">
        <f t="shared" si="60"/>
        <v>92</v>
      </c>
      <c r="BF51" s="6">
        <f t="shared" si="60"/>
        <v>920</v>
      </c>
      <c r="BG51" s="6">
        <f t="shared" si="60"/>
        <v>0</v>
      </c>
      <c r="BH51" s="7">
        <f t="shared" si="60"/>
        <v>0</v>
      </c>
      <c r="BI51" s="9">
        <v>31</v>
      </c>
      <c r="BJ51" s="6">
        <f t="shared" si="31"/>
        <v>310</v>
      </c>
      <c r="BK51" s="6">
        <f t="shared" si="32"/>
        <v>0</v>
      </c>
      <c r="BL51" s="7">
        <f t="shared" si="61"/>
        <v>0</v>
      </c>
      <c r="BM51" s="9">
        <v>30</v>
      </c>
      <c r="BN51" s="6">
        <f t="shared" si="34"/>
        <v>300</v>
      </c>
      <c r="BO51" s="6">
        <f t="shared" si="35"/>
        <v>0</v>
      </c>
      <c r="BP51" s="7">
        <f t="shared" si="62"/>
        <v>0</v>
      </c>
      <c r="BQ51" s="9">
        <v>31</v>
      </c>
      <c r="BR51" s="6">
        <f t="shared" si="37"/>
        <v>310</v>
      </c>
      <c r="BS51" s="6">
        <f t="shared" si="38"/>
        <v>0</v>
      </c>
      <c r="BT51" s="7">
        <f t="shared" si="63"/>
        <v>0</v>
      </c>
      <c r="BU51" s="5">
        <f t="shared" si="64"/>
        <v>92</v>
      </c>
      <c r="BV51" s="6">
        <f t="shared" si="64"/>
        <v>920</v>
      </c>
      <c r="BW51" s="6">
        <f t="shared" si="64"/>
        <v>0</v>
      </c>
      <c r="BX51" s="7">
        <f t="shared" si="64"/>
        <v>0</v>
      </c>
      <c r="BY51" s="6">
        <f t="shared" si="65"/>
        <v>1840</v>
      </c>
      <c r="BZ51" s="6">
        <f t="shared" si="66"/>
        <v>0</v>
      </c>
      <c r="CA51" s="7">
        <f t="shared" si="67"/>
        <v>0</v>
      </c>
    </row>
    <row r="52" spans="1:79" s="22" customFormat="1" ht="12" customHeight="1" x14ac:dyDescent="0.2">
      <c r="A52" s="19">
        <f t="shared" si="44"/>
        <v>40</v>
      </c>
      <c r="B52" s="38" t="s">
        <v>103</v>
      </c>
      <c r="C52" s="18" t="s">
        <v>105</v>
      </c>
      <c r="D52" s="19">
        <v>904</v>
      </c>
      <c r="E52" s="20">
        <v>1</v>
      </c>
      <c r="F52" s="20">
        <v>1</v>
      </c>
      <c r="G52" s="20" t="s">
        <v>81</v>
      </c>
      <c r="H52" s="20">
        <v>10</v>
      </c>
      <c r="I52" s="5">
        <f t="shared" si="0"/>
        <v>72</v>
      </c>
      <c r="J52" s="23"/>
      <c r="K52" s="21"/>
      <c r="L52" s="21"/>
      <c r="M52" s="9"/>
      <c r="N52" s="6">
        <f t="shared" si="1"/>
        <v>0</v>
      </c>
      <c r="O52" s="6">
        <f t="shared" si="2"/>
        <v>0</v>
      </c>
      <c r="P52" s="7">
        <f t="shared" si="49"/>
        <v>0</v>
      </c>
      <c r="Q52" s="9"/>
      <c r="R52" s="6">
        <f t="shared" si="4"/>
        <v>0</v>
      </c>
      <c r="S52" s="6">
        <f t="shared" si="5"/>
        <v>0</v>
      </c>
      <c r="T52" s="7">
        <f t="shared" si="50"/>
        <v>0</v>
      </c>
      <c r="U52" s="9"/>
      <c r="V52" s="6">
        <f t="shared" si="7"/>
        <v>0</v>
      </c>
      <c r="W52" s="6">
        <f t="shared" si="8"/>
        <v>0</v>
      </c>
      <c r="X52" s="7">
        <f t="shared" si="51"/>
        <v>0</v>
      </c>
      <c r="Y52" s="5">
        <f t="shared" si="52"/>
        <v>0</v>
      </c>
      <c r="Z52" s="6">
        <f t="shared" si="52"/>
        <v>0</v>
      </c>
      <c r="AA52" s="6">
        <f t="shared" si="52"/>
        <v>0</v>
      </c>
      <c r="AB52" s="7">
        <f t="shared" si="52"/>
        <v>0</v>
      </c>
      <c r="AC52" s="9"/>
      <c r="AD52" s="6">
        <f t="shared" si="11"/>
        <v>0</v>
      </c>
      <c r="AE52" s="6">
        <f t="shared" si="12"/>
        <v>0</v>
      </c>
      <c r="AF52" s="7">
        <f t="shared" si="53"/>
        <v>0</v>
      </c>
      <c r="AG52" s="9"/>
      <c r="AH52" s="6">
        <f t="shared" si="14"/>
        <v>0</v>
      </c>
      <c r="AI52" s="6">
        <f t="shared" si="15"/>
        <v>0</v>
      </c>
      <c r="AJ52" s="7">
        <f t="shared" si="54"/>
        <v>0</v>
      </c>
      <c r="AK52" s="9"/>
      <c r="AL52" s="6">
        <f t="shared" si="17"/>
        <v>0</v>
      </c>
      <c r="AM52" s="6">
        <f t="shared" si="18"/>
        <v>0</v>
      </c>
      <c r="AN52" s="7">
        <f t="shared" si="55"/>
        <v>0</v>
      </c>
      <c r="AO52" s="5"/>
      <c r="AP52" s="6">
        <f t="shared" si="56"/>
        <v>0</v>
      </c>
      <c r="AQ52" s="6">
        <f t="shared" si="56"/>
        <v>0</v>
      </c>
      <c r="AR52" s="7">
        <f t="shared" si="56"/>
        <v>0</v>
      </c>
      <c r="AS52" s="9">
        <v>12</v>
      </c>
      <c r="AT52" s="6">
        <f t="shared" si="21"/>
        <v>120</v>
      </c>
      <c r="AU52" s="6">
        <f t="shared" si="22"/>
        <v>0</v>
      </c>
      <c r="AV52" s="7">
        <f t="shared" si="57"/>
        <v>0</v>
      </c>
      <c r="AW52" s="9">
        <v>12</v>
      </c>
      <c r="AX52" s="6">
        <f t="shared" si="24"/>
        <v>120</v>
      </c>
      <c r="AY52" s="6">
        <f t="shared" si="25"/>
        <v>0</v>
      </c>
      <c r="AZ52" s="7">
        <f t="shared" si="58"/>
        <v>0</v>
      </c>
      <c r="BA52" s="9">
        <v>12</v>
      </c>
      <c r="BB52" s="6">
        <f t="shared" si="27"/>
        <v>120</v>
      </c>
      <c r="BC52" s="6">
        <f t="shared" si="28"/>
        <v>0</v>
      </c>
      <c r="BD52" s="7">
        <f t="shared" si="59"/>
        <v>0</v>
      </c>
      <c r="BE52" s="5">
        <f t="shared" si="60"/>
        <v>36</v>
      </c>
      <c r="BF52" s="6">
        <f t="shared" si="60"/>
        <v>360</v>
      </c>
      <c r="BG52" s="6">
        <f t="shared" si="60"/>
        <v>0</v>
      </c>
      <c r="BH52" s="7">
        <f t="shared" si="60"/>
        <v>0</v>
      </c>
      <c r="BI52" s="9">
        <v>12</v>
      </c>
      <c r="BJ52" s="6">
        <f t="shared" si="31"/>
        <v>120</v>
      </c>
      <c r="BK52" s="6">
        <f t="shared" si="32"/>
        <v>0</v>
      </c>
      <c r="BL52" s="7">
        <f t="shared" si="61"/>
        <v>0</v>
      </c>
      <c r="BM52" s="9">
        <v>12</v>
      </c>
      <c r="BN52" s="6">
        <f t="shared" si="34"/>
        <v>120</v>
      </c>
      <c r="BO52" s="6">
        <f t="shared" si="35"/>
        <v>0</v>
      </c>
      <c r="BP52" s="7">
        <f t="shared" si="62"/>
        <v>0</v>
      </c>
      <c r="BQ52" s="9">
        <v>12</v>
      </c>
      <c r="BR52" s="6">
        <f t="shared" si="37"/>
        <v>120</v>
      </c>
      <c r="BS52" s="6">
        <f t="shared" si="38"/>
        <v>0</v>
      </c>
      <c r="BT52" s="7">
        <f t="shared" si="63"/>
        <v>0</v>
      </c>
      <c r="BU52" s="5">
        <f t="shared" si="64"/>
        <v>36</v>
      </c>
      <c r="BV52" s="6">
        <f t="shared" si="64"/>
        <v>360</v>
      </c>
      <c r="BW52" s="6">
        <f t="shared" si="64"/>
        <v>0</v>
      </c>
      <c r="BX52" s="7">
        <f t="shared" si="64"/>
        <v>0</v>
      </c>
      <c r="BY52" s="6">
        <f t="shared" si="65"/>
        <v>720</v>
      </c>
      <c r="BZ52" s="6">
        <f t="shared" si="66"/>
        <v>0</v>
      </c>
      <c r="CA52" s="7">
        <f t="shared" si="67"/>
        <v>0</v>
      </c>
    </row>
    <row r="53" spans="1:79" s="8" customFormat="1" x14ac:dyDescent="0.2">
      <c r="A53" s="26"/>
      <c r="B53" s="27"/>
      <c r="C53" s="28"/>
      <c r="D53" s="26"/>
      <c r="E53" s="26"/>
      <c r="F53" s="26"/>
      <c r="G53" s="26"/>
      <c r="H53" s="26"/>
      <c r="I53" s="26"/>
      <c r="J53" s="26"/>
      <c r="K53" s="26"/>
      <c r="L53" s="26"/>
      <c r="M53" s="58"/>
      <c r="N53" s="26"/>
      <c r="O53" s="26"/>
      <c r="P53" s="26"/>
      <c r="Q53" s="58"/>
      <c r="R53" s="26"/>
      <c r="S53" s="26"/>
      <c r="T53" s="26"/>
      <c r="U53" s="58"/>
      <c r="V53" s="26"/>
      <c r="W53" s="26"/>
      <c r="X53" s="26"/>
      <c r="Y53" s="58"/>
      <c r="Z53" s="26"/>
      <c r="AA53" s="26"/>
      <c r="AB53" s="26"/>
      <c r="AC53" s="58"/>
      <c r="AD53" s="26"/>
      <c r="AE53" s="26"/>
      <c r="AF53" s="26"/>
      <c r="AG53" s="58"/>
      <c r="AH53" s="26"/>
      <c r="AI53" s="26"/>
      <c r="AJ53" s="26"/>
      <c r="AK53" s="58"/>
      <c r="AL53" s="26"/>
      <c r="AM53" s="26"/>
      <c r="AN53" s="26"/>
      <c r="AO53" s="58"/>
      <c r="AP53" s="26"/>
      <c r="AQ53" s="26"/>
      <c r="AR53" s="26"/>
      <c r="AS53" s="58"/>
      <c r="AT53" s="26"/>
      <c r="AU53" s="26"/>
      <c r="AV53" s="26"/>
      <c r="AW53" s="58"/>
      <c r="AX53" s="26"/>
      <c r="AY53" s="26"/>
      <c r="AZ53" s="26"/>
      <c r="BA53" s="58"/>
      <c r="BB53" s="26"/>
      <c r="BC53" s="26"/>
      <c r="BD53" s="26"/>
      <c r="BE53" s="58"/>
      <c r="BF53" s="26"/>
      <c r="BG53" s="26"/>
      <c r="BH53" s="26"/>
      <c r="BI53" s="58"/>
      <c r="BJ53" s="26"/>
      <c r="BK53" s="26"/>
      <c r="BL53" s="26"/>
      <c r="BM53" s="58"/>
      <c r="BN53" s="26"/>
      <c r="BO53" s="26"/>
      <c r="BP53" s="26"/>
      <c r="BQ53" s="58"/>
      <c r="BR53" s="26"/>
      <c r="BS53" s="26"/>
      <c r="BT53" s="26"/>
      <c r="BU53" s="58"/>
      <c r="BV53" s="26"/>
      <c r="BW53" s="26"/>
      <c r="BX53" s="26"/>
      <c r="BY53" s="126">
        <f>SUM(BY13:BY52)</f>
        <v>62055</v>
      </c>
      <c r="BZ53" s="127"/>
      <c r="CA53" s="128">
        <f>SUM(CA13:CA52)</f>
        <v>0</v>
      </c>
    </row>
    <row r="54" spans="1:79" s="8" customFormat="1" x14ac:dyDescent="0.2">
      <c r="A54" s="26"/>
      <c r="B54" s="27"/>
      <c r="C54" s="28"/>
      <c r="D54" s="26"/>
      <c r="E54" s="26"/>
      <c r="F54" s="26"/>
      <c r="G54" s="26"/>
      <c r="H54" s="26"/>
      <c r="I54" s="26"/>
      <c r="J54" s="26"/>
      <c r="K54" s="26"/>
      <c r="L54" s="26"/>
      <c r="M54" s="58"/>
      <c r="N54" s="26"/>
      <c r="O54" s="26"/>
      <c r="P54" s="26"/>
      <c r="Q54" s="58"/>
      <c r="R54" s="26"/>
      <c r="S54" s="26"/>
      <c r="T54" s="26"/>
      <c r="U54" s="58"/>
      <c r="V54" s="26"/>
      <c r="W54" s="26"/>
      <c r="X54" s="26"/>
      <c r="Y54" s="58"/>
      <c r="Z54" s="26"/>
      <c r="AA54" s="26"/>
      <c r="AB54" s="26"/>
      <c r="AC54" s="58"/>
      <c r="AD54" s="26"/>
      <c r="AE54" s="26"/>
      <c r="AF54" s="26"/>
      <c r="AG54" s="58"/>
      <c r="AH54" s="26"/>
      <c r="AI54" s="26"/>
      <c r="AJ54" s="26"/>
      <c r="AK54" s="58"/>
      <c r="AL54" s="26"/>
      <c r="AM54" s="26"/>
      <c r="AN54" s="26"/>
      <c r="AO54" s="58"/>
      <c r="AP54" s="26"/>
      <c r="AQ54" s="26"/>
      <c r="AR54" s="26"/>
      <c r="AS54" s="58"/>
      <c r="AT54" s="26"/>
      <c r="AU54" s="26"/>
      <c r="AV54" s="26"/>
      <c r="AW54" s="58"/>
      <c r="AX54" s="26"/>
      <c r="AY54" s="26"/>
      <c r="AZ54" s="26"/>
      <c r="BA54" s="58"/>
      <c r="BB54" s="26"/>
      <c r="BC54" s="26"/>
      <c r="BD54" s="26"/>
      <c r="BE54" s="58"/>
      <c r="BF54" s="26"/>
      <c r="BG54" s="26"/>
      <c r="BH54" s="26"/>
      <c r="BI54" s="58"/>
      <c r="BJ54" s="26"/>
      <c r="BK54" s="26"/>
      <c r="BL54" s="26"/>
      <c r="BM54" s="58"/>
      <c r="BN54" s="26"/>
      <c r="BO54" s="26"/>
      <c r="BP54" s="26"/>
      <c r="BQ54" s="58"/>
      <c r="BR54" s="26"/>
      <c r="BS54" s="26"/>
      <c r="BT54" s="26"/>
      <c r="BU54" s="58"/>
      <c r="BV54" s="26"/>
      <c r="BW54" s="26"/>
      <c r="BX54" s="26"/>
      <c r="BY54" s="59"/>
      <c r="BZ54" s="26"/>
      <c r="CA54" s="60"/>
    </row>
    <row r="55" spans="1:79" s="8" customFormat="1" x14ac:dyDescent="0.2">
      <c r="A55" s="26"/>
      <c r="B55" s="27"/>
      <c r="C55" s="28"/>
      <c r="D55" s="26"/>
      <c r="E55" s="26"/>
      <c r="F55" s="26"/>
      <c r="G55" s="26"/>
      <c r="H55" s="26"/>
      <c r="I55" s="26"/>
      <c r="J55" s="26"/>
      <c r="K55" s="26"/>
      <c r="L55" s="26"/>
      <c r="M55" s="58"/>
      <c r="N55" s="26"/>
      <c r="O55" s="26"/>
      <c r="P55" s="26"/>
      <c r="Q55" s="58"/>
      <c r="R55" s="26"/>
      <c r="S55" s="26"/>
      <c r="T55" s="26"/>
      <c r="U55" s="58"/>
      <c r="V55" s="26"/>
      <c r="W55" s="26"/>
      <c r="X55" s="26"/>
      <c r="Y55" s="58"/>
      <c r="Z55" s="26"/>
      <c r="AA55" s="26"/>
      <c r="AB55" s="26"/>
      <c r="AC55" s="58"/>
      <c r="AD55" s="26"/>
      <c r="AE55" s="26"/>
      <c r="AF55" s="26"/>
      <c r="AG55" s="58"/>
      <c r="AH55" s="26"/>
      <c r="AI55" s="26"/>
      <c r="AJ55" s="26"/>
      <c r="AK55" s="58"/>
      <c r="AL55" s="26"/>
      <c r="AM55" s="26"/>
      <c r="AN55" s="26"/>
      <c r="AO55" s="58"/>
      <c r="AP55" s="26"/>
      <c r="AQ55" s="26"/>
      <c r="AR55" s="26"/>
      <c r="AS55" s="58"/>
      <c r="AT55" s="26"/>
      <c r="AU55" s="26"/>
      <c r="AV55" s="26"/>
      <c r="AW55" s="58"/>
      <c r="AX55" s="26"/>
      <c r="AY55" s="26"/>
      <c r="AZ55" s="26"/>
      <c r="BA55" s="58"/>
      <c r="BB55" s="26"/>
      <c r="BC55" s="26"/>
      <c r="BD55" s="26"/>
      <c r="BE55" s="58"/>
      <c r="BF55" s="26"/>
      <c r="BG55" s="26"/>
      <c r="BH55" s="26"/>
      <c r="BI55" s="58"/>
      <c r="BJ55" s="26"/>
      <c r="BK55" s="26"/>
      <c r="BL55" s="26"/>
      <c r="BM55" s="58"/>
      <c r="BN55" s="26"/>
      <c r="BO55" s="26"/>
      <c r="BP55" s="26"/>
      <c r="BQ55" s="58"/>
      <c r="BR55" s="26"/>
      <c r="BS55" s="26"/>
      <c r="BT55" s="26"/>
      <c r="BU55" s="58"/>
      <c r="BV55" s="26"/>
      <c r="BW55" s="26"/>
      <c r="BX55" s="26"/>
      <c r="BY55" s="59"/>
      <c r="BZ55" s="26"/>
      <c r="CA55" s="60"/>
    </row>
    <row r="56" spans="1:79" s="8" customFormat="1" x14ac:dyDescent="0.2">
      <c r="A56" s="90" t="s">
        <v>122</v>
      </c>
      <c r="B56" s="90"/>
      <c r="C56" s="90"/>
      <c r="D56" s="90"/>
      <c r="E56" s="90"/>
      <c r="F56" s="90"/>
      <c r="G56" s="90"/>
      <c r="H56" s="90"/>
      <c r="I56" s="90"/>
      <c r="J56" s="90"/>
      <c r="K56" s="90"/>
      <c r="L56" s="90"/>
      <c r="M56" s="90"/>
      <c r="N56" s="90"/>
      <c r="O56" s="90"/>
      <c r="P56" s="90"/>
      <c r="Q56" s="90"/>
      <c r="R56" s="90"/>
      <c r="S56" s="90"/>
      <c r="T56" s="90"/>
      <c r="U56" s="90"/>
      <c r="V56" s="90"/>
      <c r="W56" s="90"/>
      <c r="X56" s="90"/>
      <c r="Y56" s="90"/>
      <c r="Z56" s="90"/>
      <c r="AA56" s="90"/>
      <c r="AB56" s="90"/>
      <c r="AC56" s="90"/>
      <c r="AD56" s="90"/>
      <c r="AE56" s="90"/>
      <c r="AF56" s="90"/>
      <c r="AG56" s="90"/>
      <c r="AH56" s="90"/>
      <c r="AI56" s="90"/>
      <c r="AJ56" s="90"/>
      <c r="AK56" s="90"/>
      <c r="AL56" s="90"/>
      <c r="AM56" s="90"/>
      <c r="AN56" s="90"/>
      <c r="AO56" s="90"/>
      <c r="AP56" s="90"/>
      <c r="AQ56" s="90"/>
      <c r="AR56" s="90"/>
      <c r="AS56" s="90"/>
      <c r="AT56" s="90"/>
      <c r="AU56" s="90"/>
      <c r="AV56" s="90"/>
      <c r="AW56" s="90"/>
      <c r="AX56" s="90"/>
      <c r="AY56" s="90"/>
      <c r="AZ56" s="90"/>
      <c r="BA56" s="90"/>
      <c r="BB56" s="90"/>
      <c r="BC56" s="90"/>
      <c r="BD56" s="90"/>
      <c r="BE56" s="90"/>
      <c r="BF56" s="90"/>
      <c r="BG56" s="90"/>
      <c r="BH56" s="90"/>
      <c r="BI56" s="90"/>
      <c r="BJ56" s="90"/>
      <c r="BK56" s="90"/>
      <c r="BL56" s="90"/>
      <c r="BM56" s="90"/>
      <c r="BN56" s="90"/>
      <c r="BO56" s="90"/>
      <c r="BP56" s="90"/>
      <c r="BQ56" s="90"/>
      <c r="BR56" s="90"/>
      <c r="BS56" s="90"/>
      <c r="BT56" s="90"/>
      <c r="BU56" s="90"/>
      <c r="BV56" s="90"/>
      <c r="BW56" s="90"/>
      <c r="BX56" s="90"/>
      <c r="BY56" s="90"/>
      <c r="BZ56" s="90"/>
      <c r="CA56" s="90"/>
    </row>
    <row r="57" spans="1:79" s="8" customFormat="1" x14ac:dyDescent="0.2">
      <c r="A57" s="26"/>
      <c r="B57" s="27"/>
      <c r="C57" s="28"/>
      <c r="D57" s="26"/>
      <c r="E57" s="26"/>
      <c r="F57" s="26"/>
      <c r="G57" s="26"/>
      <c r="H57" s="26"/>
      <c r="I57" s="26"/>
      <c r="J57" s="26"/>
      <c r="K57" s="26"/>
      <c r="L57" s="26"/>
      <c r="M57" s="58"/>
      <c r="N57" s="26"/>
      <c r="O57" s="26"/>
      <c r="P57" s="26"/>
      <c r="Q57" s="58"/>
      <c r="R57" s="26"/>
      <c r="S57" s="26"/>
      <c r="T57" s="26"/>
      <c r="U57" s="58"/>
      <c r="V57" s="26"/>
      <c r="W57" s="26"/>
      <c r="X57" s="26"/>
      <c r="Y57" s="58"/>
      <c r="Z57" s="26"/>
      <c r="AA57" s="26"/>
      <c r="AB57" s="26"/>
      <c r="AC57" s="58"/>
      <c r="AD57" s="26"/>
      <c r="AE57" s="26"/>
      <c r="AF57" s="26"/>
      <c r="AG57" s="58"/>
      <c r="AH57" s="26"/>
      <c r="AI57" s="26"/>
      <c r="AJ57" s="26"/>
      <c r="AK57" s="58"/>
      <c r="AL57" s="26"/>
      <c r="AM57" s="26"/>
      <c r="AN57" s="26"/>
      <c r="AO57" s="58"/>
      <c r="AP57" s="26"/>
      <c r="AQ57" s="26"/>
      <c r="AR57" s="26"/>
      <c r="AS57" s="58"/>
      <c r="AT57" s="26"/>
      <c r="AU57" s="26"/>
      <c r="AV57" s="26"/>
      <c r="AW57" s="58"/>
      <c r="AX57" s="26"/>
      <c r="AY57" s="26"/>
      <c r="AZ57" s="26"/>
      <c r="BA57" s="58"/>
      <c r="BB57" s="26"/>
      <c r="BC57" s="26"/>
      <c r="BD57" s="26"/>
      <c r="BE57" s="58"/>
      <c r="BF57" s="26"/>
      <c r="BG57" s="26"/>
      <c r="BH57" s="26"/>
      <c r="BI57" s="58"/>
      <c r="BJ57" s="26"/>
      <c r="BK57" s="26"/>
      <c r="BL57" s="26"/>
      <c r="BM57" s="58"/>
      <c r="BN57" s="26"/>
      <c r="BO57" s="26"/>
      <c r="BP57" s="26"/>
      <c r="BQ57" s="58"/>
      <c r="BR57" s="26"/>
      <c r="BS57" s="26"/>
      <c r="BT57" s="26"/>
      <c r="BU57" s="58"/>
      <c r="BV57" s="26"/>
      <c r="BW57" s="26"/>
      <c r="BX57" s="26"/>
      <c r="BY57" s="26"/>
      <c r="BZ57" s="26"/>
      <c r="CA57" s="26"/>
    </row>
    <row r="58" spans="1:79" s="114" customFormat="1" ht="11.25" x14ac:dyDescent="0.2">
      <c r="A58" s="48" t="s">
        <v>0</v>
      </c>
      <c r="B58" s="84" t="s">
        <v>19</v>
      </c>
      <c r="C58" s="85" t="s">
        <v>21</v>
      </c>
      <c r="D58" s="48" t="s">
        <v>16</v>
      </c>
      <c r="E58" s="48" t="s">
        <v>36</v>
      </c>
      <c r="F58" s="48" t="s">
        <v>37</v>
      </c>
      <c r="G58" s="48" t="s">
        <v>38</v>
      </c>
      <c r="H58" s="48" t="s">
        <v>39</v>
      </c>
      <c r="I58" s="48" t="s">
        <v>40</v>
      </c>
      <c r="J58" s="48" t="s">
        <v>41</v>
      </c>
      <c r="K58" s="48" t="s">
        <v>42</v>
      </c>
      <c r="L58" s="48" t="s">
        <v>64</v>
      </c>
      <c r="M58" s="51" t="s">
        <v>3</v>
      </c>
      <c r="N58" s="52"/>
      <c r="O58" s="52"/>
      <c r="P58" s="53"/>
      <c r="Q58" s="50" t="s">
        <v>4</v>
      </c>
      <c r="R58" s="50"/>
      <c r="S58" s="50"/>
      <c r="T58" s="50"/>
      <c r="U58" s="50" t="s">
        <v>5</v>
      </c>
      <c r="V58" s="50"/>
      <c r="W58" s="50"/>
      <c r="X58" s="50"/>
      <c r="Y58" s="50" t="s">
        <v>31</v>
      </c>
      <c r="Z58" s="50"/>
      <c r="AA58" s="50"/>
      <c r="AB58" s="50"/>
      <c r="AC58" s="50" t="s">
        <v>6</v>
      </c>
      <c r="AD58" s="50"/>
      <c r="AE58" s="50"/>
      <c r="AF58" s="50"/>
      <c r="AG58" s="50" t="s">
        <v>7</v>
      </c>
      <c r="AH58" s="50"/>
      <c r="AI58" s="50"/>
      <c r="AJ58" s="50"/>
      <c r="AK58" s="50" t="s">
        <v>8</v>
      </c>
      <c r="AL58" s="50"/>
      <c r="AM58" s="50"/>
      <c r="AN58" s="50"/>
      <c r="AO58" s="50" t="s">
        <v>32</v>
      </c>
      <c r="AP58" s="50"/>
      <c r="AQ58" s="50"/>
      <c r="AR58" s="50"/>
      <c r="AS58" s="50" t="s">
        <v>9</v>
      </c>
      <c r="AT58" s="50"/>
      <c r="AU58" s="50"/>
      <c r="AV58" s="50"/>
      <c r="AW58" s="50" t="s">
        <v>10</v>
      </c>
      <c r="AX58" s="50"/>
      <c r="AY58" s="50"/>
      <c r="AZ58" s="50"/>
      <c r="BA58" s="50" t="s">
        <v>11</v>
      </c>
      <c r="BB58" s="50"/>
      <c r="BC58" s="50"/>
      <c r="BD58" s="50"/>
      <c r="BE58" s="50" t="s">
        <v>15</v>
      </c>
      <c r="BF58" s="50"/>
      <c r="BG58" s="50"/>
      <c r="BH58" s="50"/>
      <c r="BI58" s="50" t="s">
        <v>12</v>
      </c>
      <c r="BJ58" s="50"/>
      <c r="BK58" s="50"/>
      <c r="BL58" s="50"/>
      <c r="BM58" s="50" t="s">
        <v>13</v>
      </c>
      <c r="BN58" s="50"/>
      <c r="BO58" s="50"/>
      <c r="BP58" s="50"/>
      <c r="BQ58" s="50" t="s">
        <v>14</v>
      </c>
      <c r="BR58" s="50"/>
      <c r="BS58" s="50"/>
      <c r="BT58" s="50"/>
      <c r="BU58" s="50" t="s">
        <v>33</v>
      </c>
      <c r="BV58" s="50"/>
      <c r="BW58" s="50"/>
      <c r="BX58" s="50"/>
      <c r="BY58" s="50" t="s">
        <v>68</v>
      </c>
      <c r="BZ58" s="50"/>
      <c r="CA58" s="50"/>
    </row>
    <row r="59" spans="1:79" s="114" customFormat="1" ht="31.5" x14ac:dyDescent="0.2">
      <c r="A59" s="49"/>
      <c r="B59" s="87"/>
      <c r="C59" s="88"/>
      <c r="D59" s="49"/>
      <c r="E59" s="49"/>
      <c r="F59" s="49"/>
      <c r="G59" s="49"/>
      <c r="H59" s="49"/>
      <c r="I59" s="49"/>
      <c r="J59" s="49"/>
      <c r="K59" s="49"/>
      <c r="L59" s="49"/>
      <c r="M59" s="39" t="s">
        <v>1</v>
      </c>
      <c r="N59" s="47" t="s">
        <v>34</v>
      </c>
      <c r="O59" s="47" t="s">
        <v>35</v>
      </c>
      <c r="P59" s="47" t="s">
        <v>2</v>
      </c>
      <c r="Q59" s="39" t="s">
        <v>1</v>
      </c>
      <c r="R59" s="47" t="s">
        <v>34</v>
      </c>
      <c r="S59" s="47" t="s">
        <v>35</v>
      </c>
      <c r="T59" s="47" t="s">
        <v>2</v>
      </c>
      <c r="U59" s="39" t="s">
        <v>1</v>
      </c>
      <c r="V59" s="47" t="s">
        <v>34</v>
      </c>
      <c r="W59" s="47" t="s">
        <v>35</v>
      </c>
      <c r="X59" s="47" t="s">
        <v>2</v>
      </c>
      <c r="Y59" s="39" t="s">
        <v>1</v>
      </c>
      <c r="Z59" s="47" t="s">
        <v>34</v>
      </c>
      <c r="AA59" s="47" t="s">
        <v>35</v>
      </c>
      <c r="AB59" s="47" t="s">
        <v>2</v>
      </c>
      <c r="AC59" s="39" t="s">
        <v>1</v>
      </c>
      <c r="AD59" s="47" t="s">
        <v>34</v>
      </c>
      <c r="AE59" s="47" t="s">
        <v>35</v>
      </c>
      <c r="AF59" s="47" t="s">
        <v>2</v>
      </c>
      <c r="AG59" s="39" t="s">
        <v>1</v>
      </c>
      <c r="AH59" s="47" t="s">
        <v>34</v>
      </c>
      <c r="AI59" s="47" t="s">
        <v>35</v>
      </c>
      <c r="AJ59" s="47" t="s">
        <v>2</v>
      </c>
      <c r="AK59" s="39" t="s">
        <v>1</v>
      </c>
      <c r="AL59" s="47" t="s">
        <v>34</v>
      </c>
      <c r="AM59" s="47" t="s">
        <v>35</v>
      </c>
      <c r="AN59" s="47" t="s">
        <v>2</v>
      </c>
      <c r="AO59" s="39" t="s">
        <v>1</v>
      </c>
      <c r="AP59" s="47" t="s">
        <v>34</v>
      </c>
      <c r="AQ59" s="47" t="s">
        <v>35</v>
      </c>
      <c r="AR59" s="47" t="s">
        <v>2</v>
      </c>
      <c r="AS59" s="39" t="s">
        <v>1</v>
      </c>
      <c r="AT59" s="47" t="s">
        <v>34</v>
      </c>
      <c r="AU59" s="47" t="s">
        <v>35</v>
      </c>
      <c r="AV59" s="47" t="s">
        <v>2</v>
      </c>
      <c r="AW59" s="39" t="s">
        <v>1</v>
      </c>
      <c r="AX59" s="47" t="s">
        <v>34</v>
      </c>
      <c r="AY59" s="47" t="s">
        <v>35</v>
      </c>
      <c r="AZ59" s="47" t="s">
        <v>2</v>
      </c>
      <c r="BA59" s="39" t="s">
        <v>1</v>
      </c>
      <c r="BB59" s="47" t="s">
        <v>34</v>
      </c>
      <c r="BC59" s="47" t="s">
        <v>35</v>
      </c>
      <c r="BD59" s="47" t="s">
        <v>2</v>
      </c>
      <c r="BE59" s="39" t="s">
        <v>1</v>
      </c>
      <c r="BF59" s="47" t="s">
        <v>34</v>
      </c>
      <c r="BG59" s="47" t="s">
        <v>35</v>
      </c>
      <c r="BH59" s="47" t="s">
        <v>2</v>
      </c>
      <c r="BI59" s="39" t="s">
        <v>1</v>
      </c>
      <c r="BJ59" s="47" t="s">
        <v>34</v>
      </c>
      <c r="BK59" s="47" t="s">
        <v>35</v>
      </c>
      <c r="BL59" s="47" t="s">
        <v>2</v>
      </c>
      <c r="BM59" s="39" t="s">
        <v>1</v>
      </c>
      <c r="BN59" s="47" t="s">
        <v>34</v>
      </c>
      <c r="BO59" s="47" t="s">
        <v>35</v>
      </c>
      <c r="BP59" s="47" t="s">
        <v>2</v>
      </c>
      <c r="BQ59" s="39" t="s">
        <v>1</v>
      </c>
      <c r="BR59" s="47" t="s">
        <v>34</v>
      </c>
      <c r="BS59" s="47" t="s">
        <v>35</v>
      </c>
      <c r="BT59" s="47" t="s">
        <v>2</v>
      </c>
      <c r="BU59" s="39" t="s">
        <v>1</v>
      </c>
      <c r="BV59" s="47" t="s">
        <v>34</v>
      </c>
      <c r="BW59" s="47" t="s">
        <v>35</v>
      </c>
      <c r="BX59" s="47" t="s">
        <v>2</v>
      </c>
      <c r="BY59" s="47" t="s">
        <v>34</v>
      </c>
      <c r="BZ59" s="47" t="s">
        <v>35</v>
      </c>
      <c r="CA59" s="47" t="s">
        <v>2</v>
      </c>
    </row>
    <row r="60" spans="1:79" s="40" customFormat="1" ht="27" customHeight="1" x14ac:dyDescent="0.2">
      <c r="A60" s="19">
        <v>1</v>
      </c>
      <c r="B60" s="54" t="s">
        <v>70</v>
      </c>
      <c r="C60" s="18" t="s">
        <v>71</v>
      </c>
      <c r="D60" s="19">
        <v>904</v>
      </c>
      <c r="E60" s="20">
        <v>1</v>
      </c>
      <c r="F60" s="20">
        <v>1</v>
      </c>
      <c r="G60" s="20">
        <v>7</v>
      </c>
      <c r="H60" s="20">
        <v>11</v>
      </c>
      <c r="I60" s="5">
        <f t="shared" ref="I60:I99" si="68">BE60+BU60+AO60+Y60</f>
        <v>182</v>
      </c>
      <c r="J60" s="23">
        <v>150</v>
      </c>
      <c r="K60" s="21"/>
      <c r="L60" s="21"/>
      <c r="M60" s="9">
        <v>31</v>
      </c>
      <c r="N60" s="6">
        <f t="shared" ref="N60:N99" si="69">M60*E60*H60*F60</f>
        <v>341</v>
      </c>
      <c r="O60" s="6">
        <f t="shared" ref="O60:O99" si="70">M60*E60*F60*J60</f>
        <v>4650</v>
      </c>
      <c r="P60" s="7">
        <f t="shared" ref="P60:P99" si="71">K60*N60+L60*O60</f>
        <v>0</v>
      </c>
      <c r="Q60" s="9">
        <v>29</v>
      </c>
      <c r="R60" s="6">
        <f t="shared" ref="R60:R99" si="72">Q60*E60*F60*H60</f>
        <v>319</v>
      </c>
      <c r="S60" s="6">
        <f t="shared" ref="S60:S99" si="73">Q60*E60*F60*J60</f>
        <v>4350</v>
      </c>
      <c r="T60" s="7">
        <f t="shared" ref="T60:T99" si="74">K60*R60+L60*S60</f>
        <v>0</v>
      </c>
      <c r="U60" s="9">
        <v>31</v>
      </c>
      <c r="V60" s="6">
        <f t="shared" ref="V60:V99" si="75">U60*E60*H60*F60</f>
        <v>341</v>
      </c>
      <c r="W60" s="6">
        <f t="shared" ref="W60:W99" si="76">U60*E60*F60*J60</f>
        <v>4650</v>
      </c>
      <c r="X60" s="7">
        <f t="shared" ref="X60:X99" si="77">K60*V60+L60*W60</f>
        <v>0</v>
      </c>
      <c r="Y60" s="5">
        <f t="shared" ref="Y60:AB75" si="78">M60+Q60+U60</f>
        <v>91</v>
      </c>
      <c r="Z60" s="6">
        <f t="shared" si="78"/>
        <v>1001</v>
      </c>
      <c r="AA60" s="6">
        <f t="shared" si="78"/>
        <v>13650</v>
      </c>
      <c r="AB60" s="7">
        <f t="shared" si="78"/>
        <v>0</v>
      </c>
      <c r="AC60" s="9">
        <v>30</v>
      </c>
      <c r="AD60" s="6">
        <f t="shared" ref="AD60:AD99" si="79">AC60*E60*H60*F60</f>
        <v>330</v>
      </c>
      <c r="AE60" s="6">
        <f t="shared" ref="AE60:AE99" si="80">AC60*E60*F60*J60</f>
        <v>4500</v>
      </c>
      <c r="AF60" s="7">
        <f t="shared" ref="AF60:AF99" si="81">K60*AD60+L60*AE60</f>
        <v>0</v>
      </c>
      <c r="AG60" s="9">
        <v>31</v>
      </c>
      <c r="AH60" s="6">
        <f t="shared" ref="AH60:AH99" si="82">AG60*E60*H60*F60</f>
        <v>341</v>
      </c>
      <c r="AI60" s="6">
        <f t="shared" ref="AI60:AI99" si="83">AG60*E60*F60*J60</f>
        <v>4650</v>
      </c>
      <c r="AJ60" s="7">
        <f t="shared" ref="AJ60:AJ99" si="84">K60*AH60+L60*AI60</f>
        <v>0</v>
      </c>
      <c r="AK60" s="9">
        <v>30</v>
      </c>
      <c r="AL60" s="6">
        <f t="shared" ref="AL60:AL99" si="85">AK60*E60*H60*F60</f>
        <v>330</v>
      </c>
      <c r="AM60" s="6">
        <f t="shared" ref="AM60:AM99" si="86">AK60*E60*F60*J60</f>
        <v>4500</v>
      </c>
      <c r="AN60" s="7">
        <f t="shared" ref="AN60:AN99" si="87">K60*AL60+L60*AM60</f>
        <v>0</v>
      </c>
      <c r="AO60" s="5">
        <f t="shared" ref="AO60:AR75" si="88">AC60+AG60+AK60</f>
        <v>91</v>
      </c>
      <c r="AP60" s="6">
        <f t="shared" si="88"/>
        <v>1001</v>
      </c>
      <c r="AQ60" s="6">
        <f t="shared" si="88"/>
        <v>13650</v>
      </c>
      <c r="AR60" s="7">
        <f t="shared" si="88"/>
        <v>0</v>
      </c>
      <c r="AS60" s="9"/>
      <c r="AT60" s="6">
        <f t="shared" ref="AT60:AT68" si="89">E60*F60*H60*AS60</f>
        <v>0</v>
      </c>
      <c r="AU60" s="6">
        <f t="shared" ref="AU60:AU68" si="90">E60*F60*J60*AS60</f>
        <v>0</v>
      </c>
      <c r="AV60" s="7">
        <f t="shared" ref="AV60:AV68" si="91">K60*AT60+L60*AU60</f>
        <v>0</v>
      </c>
      <c r="AW60" s="9"/>
      <c r="AX60" s="6">
        <f t="shared" ref="AX60:AX68" si="92">E60*F60*H60*AW60</f>
        <v>0</v>
      </c>
      <c r="AY60" s="6">
        <f t="shared" ref="AY60:AY68" si="93">E60*F60*J60*AW60</f>
        <v>0</v>
      </c>
      <c r="AZ60" s="7">
        <f t="shared" ref="AZ60:AZ68" si="94">K60*AX60+L60*AY60</f>
        <v>0</v>
      </c>
      <c r="BA60" s="9"/>
      <c r="BB60" s="6">
        <f t="shared" ref="BB60:BB68" si="95">E60*F60*H60*BA60</f>
        <v>0</v>
      </c>
      <c r="BC60" s="6">
        <f t="shared" ref="BC60:BC68" si="96">E60*F60*J60*BA60</f>
        <v>0</v>
      </c>
      <c r="BD60" s="7">
        <f t="shared" ref="BD60:BD68" si="97">K60*BB60+L60*BC60</f>
        <v>0</v>
      </c>
      <c r="BE60" s="5"/>
      <c r="BF60" s="6">
        <f t="shared" ref="BF60:BH68" si="98">AT60+AX60+BB60</f>
        <v>0</v>
      </c>
      <c r="BG60" s="6">
        <f t="shared" si="98"/>
        <v>0</v>
      </c>
      <c r="BH60" s="7">
        <f t="shared" si="98"/>
        <v>0</v>
      </c>
      <c r="BI60" s="9"/>
      <c r="BJ60" s="6">
        <f t="shared" ref="BJ60:BJ68" si="99">E60*F60*H60*BI60</f>
        <v>0</v>
      </c>
      <c r="BK60" s="6">
        <f t="shared" ref="BK60:BK68" si="100">E60*F60*J60*BI60</f>
        <v>0</v>
      </c>
      <c r="BL60" s="7">
        <f t="shared" ref="BL60:BL68" si="101">K60*BJ60+L60*BK60</f>
        <v>0</v>
      </c>
      <c r="BM60" s="9"/>
      <c r="BN60" s="6">
        <f t="shared" ref="BN60:BN68" si="102">E60*F60*H60*BM60</f>
        <v>0</v>
      </c>
      <c r="BO60" s="6">
        <f t="shared" ref="BO60:BO68" si="103">E60*F60*J60*BM60</f>
        <v>0</v>
      </c>
      <c r="BP60" s="7">
        <f t="shared" ref="BP60:BP68" si="104">K60*BN60+L60*BO60</f>
        <v>0</v>
      </c>
      <c r="BQ60" s="9"/>
      <c r="BR60" s="6">
        <f t="shared" ref="BR60:BR99" si="105">E60*F60*H60*BQ60</f>
        <v>0</v>
      </c>
      <c r="BS60" s="6">
        <f t="shared" ref="BS60:BS99" si="106">E60*F60*J60*BQ60</f>
        <v>0</v>
      </c>
      <c r="BT60" s="7">
        <f t="shared" ref="BT60:BT99" si="107">K60*BR60+L60*BS60</f>
        <v>0</v>
      </c>
      <c r="BU60" s="5"/>
      <c r="BV60" s="6">
        <f t="shared" ref="BV60:BX75" si="108">BJ60+BN60+BR60</f>
        <v>0</v>
      </c>
      <c r="BW60" s="6">
        <f t="shared" si="108"/>
        <v>0</v>
      </c>
      <c r="BX60" s="7">
        <f t="shared" si="108"/>
        <v>0</v>
      </c>
      <c r="BY60" s="6">
        <f t="shared" ref="BY60:BY99" si="109">BF60+BV60+Z60+AP60</f>
        <v>2002</v>
      </c>
      <c r="BZ60" s="6">
        <f t="shared" ref="BZ60:BZ99" si="110">BG60+BW60+AQ60+AA60</f>
        <v>27300</v>
      </c>
      <c r="CA60" s="7">
        <f t="shared" ref="CA60:CA99" si="111">BH60+BX60+AB60+AR60</f>
        <v>0</v>
      </c>
    </row>
    <row r="61" spans="1:79" s="40" customFormat="1" ht="24" x14ac:dyDescent="0.2">
      <c r="A61" s="19">
        <f>+A60+1</f>
        <v>2</v>
      </c>
      <c r="B61" s="54"/>
      <c r="C61" s="18" t="s">
        <v>72</v>
      </c>
      <c r="D61" s="19">
        <v>904</v>
      </c>
      <c r="E61" s="20">
        <v>1</v>
      </c>
      <c r="F61" s="20">
        <v>1</v>
      </c>
      <c r="G61" s="20">
        <v>7</v>
      </c>
      <c r="H61" s="20">
        <v>11</v>
      </c>
      <c r="I61" s="5">
        <f t="shared" si="68"/>
        <v>182</v>
      </c>
      <c r="J61" s="23">
        <v>180</v>
      </c>
      <c r="K61" s="21"/>
      <c r="L61" s="21"/>
      <c r="M61" s="9">
        <v>31</v>
      </c>
      <c r="N61" s="6">
        <f t="shared" si="69"/>
        <v>341</v>
      </c>
      <c r="O61" s="6">
        <f t="shared" si="70"/>
        <v>5580</v>
      </c>
      <c r="P61" s="7">
        <f t="shared" si="71"/>
        <v>0</v>
      </c>
      <c r="Q61" s="9">
        <v>29</v>
      </c>
      <c r="R61" s="6">
        <f t="shared" si="72"/>
        <v>319</v>
      </c>
      <c r="S61" s="6">
        <f t="shared" si="73"/>
        <v>5220</v>
      </c>
      <c r="T61" s="7">
        <f t="shared" si="74"/>
        <v>0</v>
      </c>
      <c r="U61" s="9">
        <v>31</v>
      </c>
      <c r="V61" s="6">
        <f t="shared" si="75"/>
        <v>341</v>
      </c>
      <c r="W61" s="6">
        <f t="shared" si="76"/>
        <v>5580</v>
      </c>
      <c r="X61" s="7">
        <f t="shared" si="77"/>
        <v>0</v>
      </c>
      <c r="Y61" s="5">
        <f t="shared" si="78"/>
        <v>91</v>
      </c>
      <c r="Z61" s="6">
        <f t="shared" si="78"/>
        <v>1001</v>
      </c>
      <c r="AA61" s="6">
        <f t="shared" si="78"/>
        <v>16380</v>
      </c>
      <c r="AB61" s="7">
        <f t="shared" si="78"/>
        <v>0</v>
      </c>
      <c r="AC61" s="9">
        <v>30</v>
      </c>
      <c r="AD61" s="6">
        <f t="shared" si="79"/>
        <v>330</v>
      </c>
      <c r="AE61" s="6">
        <f t="shared" si="80"/>
        <v>5400</v>
      </c>
      <c r="AF61" s="7">
        <f t="shared" si="81"/>
        <v>0</v>
      </c>
      <c r="AG61" s="9">
        <v>31</v>
      </c>
      <c r="AH61" s="6">
        <f t="shared" si="82"/>
        <v>341</v>
      </c>
      <c r="AI61" s="6">
        <f t="shared" si="83"/>
        <v>5580</v>
      </c>
      <c r="AJ61" s="7">
        <f t="shared" si="84"/>
        <v>0</v>
      </c>
      <c r="AK61" s="9">
        <v>30</v>
      </c>
      <c r="AL61" s="6">
        <f t="shared" si="85"/>
        <v>330</v>
      </c>
      <c r="AM61" s="6">
        <f t="shared" si="86"/>
        <v>5400</v>
      </c>
      <c r="AN61" s="7">
        <f t="shared" si="87"/>
        <v>0</v>
      </c>
      <c r="AO61" s="5">
        <f t="shared" si="88"/>
        <v>91</v>
      </c>
      <c r="AP61" s="6">
        <f t="shared" si="88"/>
        <v>1001</v>
      </c>
      <c r="AQ61" s="6">
        <f t="shared" si="88"/>
        <v>16380</v>
      </c>
      <c r="AR61" s="7">
        <f t="shared" si="88"/>
        <v>0</v>
      </c>
      <c r="AS61" s="9"/>
      <c r="AT61" s="6">
        <f t="shared" si="89"/>
        <v>0</v>
      </c>
      <c r="AU61" s="6">
        <f t="shared" si="90"/>
        <v>0</v>
      </c>
      <c r="AV61" s="7">
        <f t="shared" si="91"/>
        <v>0</v>
      </c>
      <c r="AW61" s="9"/>
      <c r="AX61" s="6">
        <f t="shared" si="92"/>
        <v>0</v>
      </c>
      <c r="AY61" s="6">
        <f t="shared" si="93"/>
        <v>0</v>
      </c>
      <c r="AZ61" s="7">
        <f t="shared" si="94"/>
        <v>0</v>
      </c>
      <c r="BA61" s="9"/>
      <c r="BB61" s="6">
        <f t="shared" si="95"/>
        <v>0</v>
      </c>
      <c r="BC61" s="6">
        <f t="shared" si="96"/>
        <v>0</v>
      </c>
      <c r="BD61" s="7">
        <f t="shared" si="97"/>
        <v>0</v>
      </c>
      <c r="BE61" s="5"/>
      <c r="BF61" s="6">
        <f t="shared" si="98"/>
        <v>0</v>
      </c>
      <c r="BG61" s="6">
        <f t="shared" si="98"/>
        <v>0</v>
      </c>
      <c r="BH61" s="7">
        <f t="shared" si="98"/>
        <v>0</v>
      </c>
      <c r="BI61" s="9"/>
      <c r="BJ61" s="6">
        <f t="shared" si="99"/>
        <v>0</v>
      </c>
      <c r="BK61" s="6">
        <f t="shared" si="100"/>
        <v>0</v>
      </c>
      <c r="BL61" s="7">
        <f t="shared" si="101"/>
        <v>0</v>
      </c>
      <c r="BM61" s="9"/>
      <c r="BN61" s="6">
        <f t="shared" si="102"/>
        <v>0</v>
      </c>
      <c r="BO61" s="6">
        <f t="shared" si="103"/>
        <v>0</v>
      </c>
      <c r="BP61" s="7">
        <f t="shared" si="104"/>
        <v>0</v>
      </c>
      <c r="BQ61" s="9"/>
      <c r="BR61" s="6">
        <f t="shared" si="105"/>
        <v>0</v>
      </c>
      <c r="BS61" s="6">
        <f t="shared" si="106"/>
        <v>0</v>
      </c>
      <c r="BT61" s="7">
        <f t="shared" si="107"/>
        <v>0</v>
      </c>
      <c r="BU61" s="5"/>
      <c r="BV61" s="6">
        <f t="shared" si="108"/>
        <v>0</v>
      </c>
      <c r="BW61" s="6">
        <f t="shared" si="108"/>
        <v>0</v>
      </c>
      <c r="BX61" s="7">
        <f t="shared" si="108"/>
        <v>0</v>
      </c>
      <c r="BY61" s="6">
        <f t="shared" si="109"/>
        <v>2002</v>
      </c>
      <c r="BZ61" s="6">
        <f t="shared" si="110"/>
        <v>32760</v>
      </c>
      <c r="CA61" s="7">
        <f t="shared" si="111"/>
        <v>0</v>
      </c>
    </row>
    <row r="62" spans="1:79" s="40" customFormat="1" ht="13.5" customHeight="1" x14ac:dyDescent="0.2">
      <c r="A62" s="19">
        <f t="shared" ref="A62:A99" si="112">+A61+1</f>
        <v>3</v>
      </c>
      <c r="B62" s="54" t="s">
        <v>73</v>
      </c>
      <c r="C62" s="18" t="s">
        <v>74</v>
      </c>
      <c r="D62" s="19">
        <v>905</v>
      </c>
      <c r="E62" s="20">
        <v>1</v>
      </c>
      <c r="F62" s="20">
        <v>1</v>
      </c>
      <c r="G62" s="20">
        <v>7</v>
      </c>
      <c r="H62" s="20">
        <v>11</v>
      </c>
      <c r="I62" s="5">
        <f t="shared" si="68"/>
        <v>182</v>
      </c>
      <c r="J62" s="23">
        <v>150</v>
      </c>
      <c r="K62" s="21"/>
      <c r="L62" s="21"/>
      <c r="M62" s="9">
        <v>31</v>
      </c>
      <c r="N62" s="6">
        <f t="shared" si="69"/>
        <v>341</v>
      </c>
      <c r="O62" s="6">
        <f t="shared" si="70"/>
        <v>4650</v>
      </c>
      <c r="P62" s="7">
        <f t="shared" si="71"/>
        <v>0</v>
      </c>
      <c r="Q62" s="9">
        <v>29</v>
      </c>
      <c r="R62" s="6">
        <f t="shared" si="72"/>
        <v>319</v>
      </c>
      <c r="S62" s="6">
        <f t="shared" si="73"/>
        <v>4350</v>
      </c>
      <c r="T62" s="7">
        <f t="shared" si="74"/>
        <v>0</v>
      </c>
      <c r="U62" s="9">
        <v>31</v>
      </c>
      <c r="V62" s="6">
        <f t="shared" si="75"/>
        <v>341</v>
      </c>
      <c r="W62" s="6">
        <f t="shared" si="76"/>
        <v>4650</v>
      </c>
      <c r="X62" s="7">
        <f t="shared" si="77"/>
        <v>0</v>
      </c>
      <c r="Y62" s="5">
        <f t="shared" si="78"/>
        <v>91</v>
      </c>
      <c r="Z62" s="6">
        <f t="shared" si="78"/>
        <v>1001</v>
      </c>
      <c r="AA62" s="6">
        <f t="shared" si="78"/>
        <v>13650</v>
      </c>
      <c r="AB62" s="7">
        <f t="shared" si="78"/>
        <v>0</v>
      </c>
      <c r="AC62" s="9">
        <v>30</v>
      </c>
      <c r="AD62" s="6">
        <f t="shared" si="79"/>
        <v>330</v>
      </c>
      <c r="AE62" s="6">
        <f t="shared" si="80"/>
        <v>4500</v>
      </c>
      <c r="AF62" s="7">
        <f t="shared" si="81"/>
        <v>0</v>
      </c>
      <c r="AG62" s="9">
        <v>31</v>
      </c>
      <c r="AH62" s="6">
        <f t="shared" si="82"/>
        <v>341</v>
      </c>
      <c r="AI62" s="6">
        <f t="shared" si="83"/>
        <v>4650</v>
      </c>
      <c r="AJ62" s="7">
        <f t="shared" si="84"/>
        <v>0</v>
      </c>
      <c r="AK62" s="9">
        <v>30</v>
      </c>
      <c r="AL62" s="6">
        <f t="shared" si="85"/>
        <v>330</v>
      </c>
      <c r="AM62" s="6">
        <f t="shared" si="86"/>
        <v>4500</v>
      </c>
      <c r="AN62" s="7">
        <f t="shared" si="87"/>
        <v>0</v>
      </c>
      <c r="AO62" s="5">
        <f t="shared" si="88"/>
        <v>91</v>
      </c>
      <c r="AP62" s="6">
        <f t="shared" si="88"/>
        <v>1001</v>
      </c>
      <c r="AQ62" s="6">
        <f t="shared" si="88"/>
        <v>13650</v>
      </c>
      <c r="AR62" s="7">
        <f t="shared" si="88"/>
        <v>0</v>
      </c>
      <c r="AS62" s="9"/>
      <c r="AT62" s="6">
        <f t="shared" si="89"/>
        <v>0</v>
      </c>
      <c r="AU62" s="6">
        <f t="shared" si="90"/>
        <v>0</v>
      </c>
      <c r="AV62" s="7">
        <f t="shared" si="91"/>
        <v>0</v>
      </c>
      <c r="AW62" s="9"/>
      <c r="AX62" s="6">
        <f t="shared" si="92"/>
        <v>0</v>
      </c>
      <c r="AY62" s="6">
        <f t="shared" si="93"/>
        <v>0</v>
      </c>
      <c r="AZ62" s="7">
        <f t="shared" si="94"/>
        <v>0</v>
      </c>
      <c r="BA62" s="9"/>
      <c r="BB62" s="6">
        <f t="shared" si="95"/>
        <v>0</v>
      </c>
      <c r="BC62" s="6">
        <f t="shared" si="96"/>
        <v>0</v>
      </c>
      <c r="BD62" s="7">
        <f t="shared" si="97"/>
        <v>0</v>
      </c>
      <c r="BE62" s="5"/>
      <c r="BF62" s="6">
        <f t="shared" si="98"/>
        <v>0</v>
      </c>
      <c r="BG62" s="6">
        <f t="shared" si="98"/>
        <v>0</v>
      </c>
      <c r="BH62" s="7">
        <f t="shared" si="98"/>
        <v>0</v>
      </c>
      <c r="BI62" s="9"/>
      <c r="BJ62" s="6">
        <f t="shared" si="99"/>
        <v>0</v>
      </c>
      <c r="BK62" s="6">
        <f t="shared" si="100"/>
        <v>0</v>
      </c>
      <c r="BL62" s="7">
        <f t="shared" si="101"/>
        <v>0</v>
      </c>
      <c r="BM62" s="9"/>
      <c r="BN62" s="6">
        <f t="shared" si="102"/>
        <v>0</v>
      </c>
      <c r="BO62" s="6">
        <f t="shared" si="103"/>
        <v>0</v>
      </c>
      <c r="BP62" s="7">
        <f t="shared" si="104"/>
        <v>0</v>
      </c>
      <c r="BQ62" s="9"/>
      <c r="BR62" s="6">
        <f t="shared" si="105"/>
        <v>0</v>
      </c>
      <c r="BS62" s="6">
        <f t="shared" si="106"/>
        <v>0</v>
      </c>
      <c r="BT62" s="7">
        <f t="shared" si="107"/>
        <v>0</v>
      </c>
      <c r="BU62" s="5"/>
      <c r="BV62" s="6">
        <f t="shared" si="108"/>
        <v>0</v>
      </c>
      <c r="BW62" s="6">
        <f t="shared" si="108"/>
        <v>0</v>
      </c>
      <c r="BX62" s="7">
        <f t="shared" si="108"/>
        <v>0</v>
      </c>
      <c r="BY62" s="6">
        <f t="shared" si="109"/>
        <v>2002</v>
      </c>
      <c r="BZ62" s="6">
        <f t="shared" si="110"/>
        <v>27300</v>
      </c>
      <c r="CA62" s="7">
        <f t="shared" si="111"/>
        <v>0</v>
      </c>
    </row>
    <row r="63" spans="1:79" s="40" customFormat="1" ht="18" customHeight="1" x14ac:dyDescent="0.2">
      <c r="A63" s="19">
        <f t="shared" si="112"/>
        <v>4</v>
      </c>
      <c r="B63" s="54"/>
      <c r="C63" s="18" t="s">
        <v>75</v>
      </c>
      <c r="D63" s="19">
        <v>904</v>
      </c>
      <c r="E63" s="20">
        <v>1</v>
      </c>
      <c r="F63" s="20">
        <v>1</v>
      </c>
      <c r="G63" s="20">
        <v>7</v>
      </c>
      <c r="H63" s="20">
        <v>11</v>
      </c>
      <c r="I63" s="5">
        <f t="shared" si="68"/>
        <v>182</v>
      </c>
      <c r="J63" s="23">
        <v>180</v>
      </c>
      <c r="K63" s="21"/>
      <c r="L63" s="21"/>
      <c r="M63" s="9">
        <v>31</v>
      </c>
      <c r="N63" s="6">
        <f t="shared" si="69"/>
        <v>341</v>
      </c>
      <c r="O63" s="6">
        <f t="shared" si="70"/>
        <v>5580</v>
      </c>
      <c r="P63" s="7">
        <f t="shared" si="71"/>
        <v>0</v>
      </c>
      <c r="Q63" s="9">
        <v>29</v>
      </c>
      <c r="R63" s="6">
        <f t="shared" si="72"/>
        <v>319</v>
      </c>
      <c r="S63" s="6">
        <f t="shared" si="73"/>
        <v>5220</v>
      </c>
      <c r="T63" s="7">
        <f t="shared" si="74"/>
        <v>0</v>
      </c>
      <c r="U63" s="9">
        <v>31</v>
      </c>
      <c r="V63" s="6">
        <f t="shared" si="75"/>
        <v>341</v>
      </c>
      <c r="W63" s="6">
        <f t="shared" si="76"/>
        <v>5580</v>
      </c>
      <c r="X63" s="7">
        <f t="shared" si="77"/>
        <v>0</v>
      </c>
      <c r="Y63" s="5">
        <f t="shared" si="78"/>
        <v>91</v>
      </c>
      <c r="Z63" s="6">
        <f t="shared" si="78"/>
        <v>1001</v>
      </c>
      <c r="AA63" s="6">
        <f t="shared" si="78"/>
        <v>16380</v>
      </c>
      <c r="AB63" s="7">
        <f t="shared" si="78"/>
        <v>0</v>
      </c>
      <c r="AC63" s="9">
        <v>30</v>
      </c>
      <c r="AD63" s="6">
        <f t="shared" si="79"/>
        <v>330</v>
      </c>
      <c r="AE63" s="6">
        <f t="shared" si="80"/>
        <v>5400</v>
      </c>
      <c r="AF63" s="7">
        <f t="shared" si="81"/>
        <v>0</v>
      </c>
      <c r="AG63" s="9">
        <v>31</v>
      </c>
      <c r="AH63" s="6">
        <f t="shared" si="82"/>
        <v>341</v>
      </c>
      <c r="AI63" s="6">
        <f t="shared" si="83"/>
        <v>5580</v>
      </c>
      <c r="AJ63" s="7">
        <f t="shared" si="84"/>
        <v>0</v>
      </c>
      <c r="AK63" s="9">
        <v>30</v>
      </c>
      <c r="AL63" s="6">
        <f t="shared" si="85"/>
        <v>330</v>
      </c>
      <c r="AM63" s="6">
        <f t="shared" si="86"/>
        <v>5400</v>
      </c>
      <c r="AN63" s="7">
        <f t="shared" si="87"/>
        <v>0</v>
      </c>
      <c r="AO63" s="5">
        <f t="shared" si="88"/>
        <v>91</v>
      </c>
      <c r="AP63" s="6">
        <f t="shared" si="88"/>
        <v>1001</v>
      </c>
      <c r="AQ63" s="6">
        <f t="shared" si="88"/>
        <v>16380</v>
      </c>
      <c r="AR63" s="7">
        <f t="shared" si="88"/>
        <v>0</v>
      </c>
      <c r="AS63" s="9"/>
      <c r="AT63" s="6">
        <f t="shared" si="89"/>
        <v>0</v>
      </c>
      <c r="AU63" s="6">
        <f t="shared" si="90"/>
        <v>0</v>
      </c>
      <c r="AV63" s="7">
        <f t="shared" si="91"/>
        <v>0</v>
      </c>
      <c r="AW63" s="9"/>
      <c r="AX63" s="6">
        <f t="shared" si="92"/>
        <v>0</v>
      </c>
      <c r="AY63" s="6">
        <f t="shared" si="93"/>
        <v>0</v>
      </c>
      <c r="AZ63" s="7">
        <f t="shared" si="94"/>
        <v>0</v>
      </c>
      <c r="BA63" s="9"/>
      <c r="BB63" s="6">
        <f t="shared" si="95"/>
        <v>0</v>
      </c>
      <c r="BC63" s="6">
        <f t="shared" si="96"/>
        <v>0</v>
      </c>
      <c r="BD63" s="7">
        <f t="shared" si="97"/>
        <v>0</v>
      </c>
      <c r="BE63" s="5"/>
      <c r="BF63" s="6">
        <f t="shared" si="98"/>
        <v>0</v>
      </c>
      <c r="BG63" s="6">
        <f t="shared" si="98"/>
        <v>0</v>
      </c>
      <c r="BH63" s="7">
        <f t="shared" si="98"/>
        <v>0</v>
      </c>
      <c r="BI63" s="9"/>
      <c r="BJ63" s="6">
        <f t="shared" si="99"/>
        <v>0</v>
      </c>
      <c r="BK63" s="6">
        <f t="shared" si="100"/>
        <v>0</v>
      </c>
      <c r="BL63" s="7">
        <f t="shared" si="101"/>
        <v>0</v>
      </c>
      <c r="BM63" s="9"/>
      <c r="BN63" s="6">
        <f t="shared" si="102"/>
        <v>0</v>
      </c>
      <c r="BO63" s="6">
        <f t="shared" si="103"/>
        <v>0</v>
      </c>
      <c r="BP63" s="7">
        <f t="shared" si="104"/>
        <v>0</v>
      </c>
      <c r="BQ63" s="9"/>
      <c r="BR63" s="6">
        <f t="shared" si="105"/>
        <v>0</v>
      </c>
      <c r="BS63" s="6">
        <f t="shared" si="106"/>
        <v>0</v>
      </c>
      <c r="BT63" s="7">
        <f t="shared" si="107"/>
        <v>0</v>
      </c>
      <c r="BU63" s="5"/>
      <c r="BV63" s="6">
        <f t="shared" si="108"/>
        <v>0</v>
      </c>
      <c r="BW63" s="6">
        <f t="shared" si="108"/>
        <v>0</v>
      </c>
      <c r="BX63" s="7">
        <f t="shared" si="108"/>
        <v>0</v>
      </c>
      <c r="BY63" s="6">
        <f t="shared" si="109"/>
        <v>2002</v>
      </c>
      <c r="BZ63" s="6">
        <f t="shared" si="110"/>
        <v>32760</v>
      </c>
      <c r="CA63" s="7">
        <f t="shared" si="111"/>
        <v>0</v>
      </c>
    </row>
    <row r="64" spans="1:79" s="41" customFormat="1" ht="38.25" customHeight="1" x14ac:dyDescent="0.2">
      <c r="A64" s="19">
        <f t="shared" si="112"/>
        <v>5</v>
      </c>
      <c r="B64" s="46" t="s">
        <v>46</v>
      </c>
      <c r="C64" s="18" t="s">
        <v>76</v>
      </c>
      <c r="D64" s="19">
        <v>912</v>
      </c>
      <c r="E64" s="20">
        <v>1</v>
      </c>
      <c r="F64" s="20">
        <v>2</v>
      </c>
      <c r="G64" s="20">
        <v>7</v>
      </c>
      <c r="H64" s="20">
        <v>11</v>
      </c>
      <c r="I64" s="5">
        <f t="shared" si="68"/>
        <v>182</v>
      </c>
      <c r="J64" s="4">
        <v>180</v>
      </c>
      <c r="K64" s="21"/>
      <c r="L64" s="21"/>
      <c r="M64" s="9">
        <v>31</v>
      </c>
      <c r="N64" s="6">
        <f t="shared" si="69"/>
        <v>682</v>
      </c>
      <c r="O64" s="6">
        <f t="shared" si="70"/>
        <v>11160</v>
      </c>
      <c r="P64" s="7">
        <f t="shared" si="71"/>
        <v>0</v>
      </c>
      <c r="Q64" s="9">
        <v>29</v>
      </c>
      <c r="R64" s="6">
        <f t="shared" si="72"/>
        <v>638</v>
      </c>
      <c r="S64" s="6">
        <f t="shared" si="73"/>
        <v>10440</v>
      </c>
      <c r="T64" s="7">
        <f t="shared" si="74"/>
        <v>0</v>
      </c>
      <c r="U64" s="9">
        <v>31</v>
      </c>
      <c r="V64" s="6">
        <f t="shared" si="75"/>
        <v>682</v>
      </c>
      <c r="W64" s="6">
        <f t="shared" si="76"/>
        <v>11160</v>
      </c>
      <c r="X64" s="7">
        <f t="shared" si="77"/>
        <v>0</v>
      </c>
      <c r="Y64" s="5">
        <f t="shared" si="78"/>
        <v>91</v>
      </c>
      <c r="Z64" s="6">
        <f t="shared" si="78"/>
        <v>2002</v>
      </c>
      <c r="AA64" s="6">
        <f t="shared" si="78"/>
        <v>32760</v>
      </c>
      <c r="AB64" s="7">
        <f t="shared" si="78"/>
        <v>0</v>
      </c>
      <c r="AC64" s="9">
        <v>30</v>
      </c>
      <c r="AD64" s="6">
        <f t="shared" si="79"/>
        <v>660</v>
      </c>
      <c r="AE64" s="6">
        <f t="shared" si="80"/>
        <v>10800</v>
      </c>
      <c r="AF64" s="7">
        <f t="shared" si="81"/>
        <v>0</v>
      </c>
      <c r="AG64" s="9">
        <v>31</v>
      </c>
      <c r="AH64" s="6">
        <f t="shared" si="82"/>
        <v>682</v>
      </c>
      <c r="AI64" s="6">
        <f t="shared" si="83"/>
        <v>11160</v>
      </c>
      <c r="AJ64" s="7">
        <f t="shared" si="84"/>
        <v>0</v>
      </c>
      <c r="AK64" s="9">
        <v>30</v>
      </c>
      <c r="AL64" s="6">
        <f t="shared" si="85"/>
        <v>660</v>
      </c>
      <c r="AM64" s="6">
        <f t="shared" si="86"/>
        <v>10800</v>
      </c>
      <c r="AN64" s="7">
        <f t="shared" si="87"/>
        <v>0</v>
      </c>
      <c r="AO64" s="5">
        <f t="shared" si="88"/>
        <v>91</v>
      </c>
      <c r="AP64" s="6">
        <f t="shared" si="88"/>
        <v>2002</v>
      </c>
      <c r="AQ64" s="6">
        <f t="shared" si="88"/>
        <v>32760</v>
      </c>
      <c r="AR64" s="7">
        <f t="shared" si="88"/>
        <v>0</v>
      </c>
      <c r="AS64" s="9"/>
      <c r="AT64" s="6">
        <f t="shared" si="89"/>
        <v>0</v>
      </c>
      <c r="AU64" s="6">
        <f t="shared" si="90"/>
        <v>0</v>
      </c>
      <c r="AV64" s="7">
        <f t="shared" si="91"/>
        <v>0</v>
      </c>
      <c r="AW64" s="9"/>
      <c r="AX64" s="6">
        <f t="shared" si="92"/>
        <v>0</v>
      </c>
      <c r="AY64" s="6">
        <f t="shared" si="93"/>
        <v>0</v>
      </c>
      <c r="AZ64" s="7">
        <f t="shared" si="94"/>
        <v>0</v>
      </c>
      <c r="BA64" s="9"/>
      <c r="BB64" s="6">
        <f t="shared" si="95"/>
        <v>0</v>
      </c>
      <c r="BC64" s="6">
        <f t="shared" si="96"/>
        <v>0</v>
      </c>
      <c r="BD64" s="7">
        <f t="shared" si="97"/>
        <v>0</v>
      </c>
      <c r="BE64" s="5"/>
      <c r="BF64" s="6">
        <f t="shared" si="98"/>
        <v>0</v>
      </c>
      <c r="BG64" s="6">
        <f t="shared" si="98"/>
        <v>0</v>
      </c>
      <c r="BH64" s="7">
        <f t="shared" si="98"/>
        <v>0</v>
      </c>
      <c r="BI64" s="9"/>
      <c r="BJ64" s="6">
        <f t="shared" si="99"/>
        <v>0</v>
      </c>
      <c r="BK64" s="6">
        <f t="shared" si="100"/>
        <v>0</v>
      </c>
      <c r="BL64" s="7">
        <f t="shared" si="101"/>
        <v>0</v>
      </c>
      <c r="BM64" s="9"/>
      <c r="BN64" s="6">
        <f t="shared" si="102"/>
        <v>0</v>
      </c>
      <c r="BO64" s="6">
        <f t="shared" si="103"/>
        <v>0</v>
      </c>
      <c r="BP64" s="7">
        <f t="shared" si="104"/>
        <v>0</v>
      </c>
      <c r="BQ64" s="9"/>
      <c r="BR64" s="6">
        <f t="shared" si="105"/>
        <v>0</v>
      </c>
      <c r="BS64" s="6">
        <f t="shared" si="106"/>
        <v>0</v>
      </c>
      <c r="BT64" s="7">
        <f t="shared" si="107"/>
        <v>0</v>
      </c>
      <c r="BU64" s="5"/>
      <c r="BV64" s="6">
        <f t="shared" si="108"/>
        <v>0</v>
      </c>
      <c r="BW64" s="6">
        <f t="shared" si="108"/>
        <v>0</v>
      </c>
      <c r="BX64" s="7">
        <f t="shared" si="108"/>
        <v>0</v>
      </c>
      <c r="BY64" s="6">
        <f t="shared" si="109"/>
        <v>4004</v>
      </c>
      <c r="BZ64" s="6">
        <f t="shared" si="110"/>
        <v>65520</v>
      </c>
      <c r="CA64" s="7">
        <f t="shared" si="111"/>
        <v>0</v>
      </c>
    </row>
    <row r="65" spans="1:79" s="40" customFormat="1" ht="27.75" customHeight="1" x14ac:dyDescent="0.2">
      <c r="A65" s="19">
        <f t="shared" si="112"/>
        <v>6</v>
      </c>
      <c r="B65" s="56" t="s">
        <v>77</v>
      </c>
      <c r="C65" s="18" t="s">
        <v>78</v>
      </c>
      <c r="D65" s="19">
        <v>904</v>
      </c>
      <c r="E65" s="20">
        <v>1</v>
      </c>
      <c r="F65" s="20">
        <v>1</v>
      </c>
      <c r="G65" s="20">
        <v>7</v>
      </c>
      <c r="H65" s="20">
        <v>11</v>
      </c>
      <c r="I65" s="5">
        <f t="shared" si="68"/>
        <v>182</v>
      </c>
      <c r="J65" s="23">
        <v>150</v>
      </c>
      <c r="K65" s="21"/>
      <c r="L65" s="21"/>
      <c r="M65" s="9">
        <v>31</v>
      </c>
      <c r="N65" s="6">
        <f t="shared" si="69"/>
        <v>341</v>
      </c>
      <c r="O65" s="6">
        <f t="shared" si="70"/>
        <v>4650</v>
      </c>
      <c r="P65" s="7">
        <f t="shared" si="71"/>
        <v>0</v>
      </c>
      <c r="Q65" s="9">
        <v>29</v>
      </c>
      <c r="R65" s="6">
        <f t="shared" si="72"/>
        <v>319</v>
      </c>
      <c r="S65" s="6">
        <f t="shared" si="73"/>
        <v>4350</v>
      </c>
      <c r="T65" s="7">
        <f t="shared" si="74"/>
        <v>0</v>
      </c>
      <c r="U65" s="9">
        <v>31</v>
      </c>
      <c r="V65" s="6">
        <f t="shared" si="75"/>
        <v>341</v>
      </c>
      <c r="W65" s="6">
        <f t="shared" si="76"/>
        <v>4650</v>
      </c>
      <c r="X65" s="7">
        <f t="shared" si="77"/>
        <v>0</v>
      </c>
      <c r="Y65" s="5">
        <f t="shared" si="78"/>
        <v>91</v>
      </c>
      <c r="Z65" s="6">
        <f t="shared" si="78"/>
        <v>1001</v>
      </c>
      <c r="AA65" s="6">
        <f t="shared" si="78"/>
        <v>13650</v>
      </c>
      <c r="AB65" s="7">
        <f t="shared" si="78"/>
        <v>0</v>
      </c>
      <c r="AC65" s="9">
        <v>30</v>
      </c>
      <c r="AD65" s="6">
        <f t="shared" si="79"/>
        <v>330</v>
      </c>
      <c r="AE65" s="6">
        <f t="shared" si="80"/>
        <v>4500</v>
      </c>
      <c r="AF65" s="7">
        <f t="shared" si="81"/>
        <v>0</v>
      </c>
      <c r="AG65" s="9">
        <v>31</v>
      </c>
      <c r="AH65" s="6">
        <f t="shared" si="82"/>
        <v>341</v>
      </c>
      <c r="AI65" s="6">
        <f t="shared" si="83"/>
        <v>4650</v>
      </c>
      <c r="AJ65" s="7">
        <f t="shared" si="84"/>
        <v>0</v>
      </c>
      <c r="AK65" s="9">
        <v>30</v>
      </c>
      <c r="AL65" s="6">
        <f t="shared" si="85"/>
        <v>330</v>
      </c>
      <c r="AM65" s="6">
        <f t="shared" si="86"/>
        <v>4500</v>
      </c>
      <c r="AN65" s="7">
        <f t="shared" si="87"/>
        <v>0</v>
      </c>
      <c r="AO65" s="5">
        <f t="shared" si="88"/>
        <v>91</v>
      </c>
      <c r="AP65" s="6">
        <f t="shared" si="88"/>
        <v>1001</v>
      </c>
      <c r="AQ65" s="6">
        <f t="shared" si="88"/>
        <v>13650</v>
      </c>
      <c r="AR65" s="7">
        <f t="shared" si="88"/>
        <v>0</v>
      </c>
      <c r="AS65" s="9"/>
      <c r="AT65" s="6">
        <f t="shared" si="89"/>
        <v>0</v>
      </c>
      <c r="AU65" s="6">
        <f t="shared" si="90"/>
        <v>0</v>
      </c>
      <c r="AV65" s="7">
        <f t="shared" si="91"/>
        <v>0</v>
      </c>
      <c r="AW65" s="9"/>
      <c r="AX65" s="6">
        <f t="shared" si="92"/>
        <v>0</v>
      </c>
      <c r="AY65" s="6">
        <f t="shared" si="93"/>
        <v>0</v>
      </c>
      <c r="AZ65" s="7">
        <f t="shared" si="94"/>
        <v>0</v>
      </c>
      <c r="BA65" s="9"/>
      <c r="BB65" s="6">
        <f t="shared" si="95"/>
        <v>0</v>
      </c>
      <c r="BC65" s="6">
        <f t="shared" si="96"/>
        <v>0</v>
      </c>
      <c r="BD65" s="7">
        <f t="shared" si="97"/>
        <v>0</v>
      </c>
      <c r="BE65" s="5"/>
      <c r="BF65" s="6">
        <f t="shared" si="98"/>
        <v>0</v>
      </c>
      <c r="BG65" s="6">
        <f t="shared" si="98"/>
        <v>0</v>
      </c>
      <c r="BH65" s="7">
        <f t="shared" si="98"/>
        <v>0</v>
      </c>
      <c r="BI65" s="9"/>
      <c r="BJ65" s="6">
        <f t="shared" si="99"/>
        <v>0</v>
      </c>
      <c r="BK65" s="6">
        <f t="shared" si="100"/>
        <v>0</v>
      </c>
      <c r="BL65" s="7">
        <f t="shared" si="101"/>
        <v>0</v>
      </c>
      <c r="BM65" s="9"/>
      <c r="BN65" s="6">
        <f t="shared" si="102"/>
        <v>0</v>
      </c>
      <c r="BO65" s="6">
        <f t="shared" si="103"/>
        <v>0</v>
      </c>
      <c r="BP65" s="7">
        <f t="shared" si="104"/>
        <v>0</v>
      </c>
      <c r="BQ65" s="9"/>
      <c r="BR65" s="6">
        <f t="shared" si="105"/>
        <v>0</v>
      </c>
      <c r="BS65" s="6">
        <f t="shared" si="106"/>
        <v>0</v>
      </c>
      <c r="BT65" s="7">
        <f t="shared" si="107"/>
        <v>0</v>
      </c>
      <c r="BU65" s="5"/>
      <c r="BV65" s="6">
        <f t="shared" si="108"/>
        <v>0</v>
      </c>
      <c r="BW65" s="6">
        <f t="shared" si="108"/>
        <v>0</v>
      </c>
      <c r="BX65" s="7">
        <f t="shared" si="108"/>
        <v>0</v>
      </c>
      <c r="BY65" s="6">
        <f t="shared" si="109"/>
        <v>2002</v>
      </c>
      <c r="BZ65" s="6">
        <f t="shared" si="110"/>
        <v>27300</v>
      </c>
      <c r="CA65" s="7">
        <f t="shared" si="111"/>
        <v>0</v>
      </c>
    </row>
    <row r="66" spans="1:79" s="41" customFormat="1" ht="27.75" customHeight="1" x14ac:dyDescent="0.2">
      <c r="A66" s="19">
        <f t="shared" si="112"/>
        <v>7</v>
      </c>
      <c r="B66" s="57"/>
      <c r="C66" s="30" t="s">
        <v>72</v>
      </c>
      <c r="D66" s="31">
        <v>904</v>
      </c>
      <c r="E66" s="32">
        <v>1</v>
      </c>
      <c r="F66" s="32">
        <v>1</v>
      </c>
      <c r="G66" s="32">
        <v>7</v>
      </c>
      <c r="H66" s="32">
        <v>11</v>
      </c>
      <c r="I66" s="33">
        <f t="shared" si="68"/>
        <v>182</v>
      </c>
      <c r="J66" s="42">
        <v>180</v>
      </c>
      <c r="K66" s="34"/>
      <c r="L66" s="34"/>
      <c r="M66" s="35">
        <v>31</v>
      </c>
      <c r="N66" s="36">
        <f t="shared" si="69"/>
        <v>341</v>
      </c>
      <c r="O66" s="36">
        <f t="shared" si="70"/>
        <v>5580</v>
      </c>
      <c r="P66" s="37">
        <f t="shared" si="71"/>
        <v>0</v>
      </c>
      <c r="Q66" s="35">
        <v>29</v>
      </c>
      <c r="R66" s="36">
        <f t="shared" si="72"/>
        <v>319</v>
      </c>
      <c r="S66" s="36">
        <f t="shared" si="73"/>
        <v>5220</v>
      </c>
      <c r="T66" s="37">
        <f t="shared" si="74"/>
        <v>0</v>
      </c>
      <c r="U66" s="35">
        <v>31</v>
      </c>
      <c r="V66" s="36">
        <f t="shared" si="75"/>
        <v>341</v>
      </c>
      <c r="W66" s="36">
        <f t="shared" si="76"/>
        <v>5580</v>
      </c>
      <c r="X66" s="37">
        <f t="shared" si="77"/>
        <v>0</v>
      </c>
      <c r="Y66" s="33">
        <f t="shared" si="78"/>
        <v>91</v>
      </c>
      <c r="Z66" s="36">
        <f t="shared" si="78"/>
        <v>1001</v>
      </c>
      <c r="AA66" s="36">
        <f t="shared" si="78"/>
        <v>16380</v>
      </c>
      <c r="AB66" s="37">
        <f t="shared" si="78"/>
        <v>0</v>
      </c>
      <c r="AC66" s="35">
        <v>30</v>
      </c>
      <c r="AD66" s="36">
        <f t="shared" si="79"/>
        <v>330</v>
      </c>
      <c r="AE66" s="36">
        <f t="shared" si="80"/>
        <v>5400</v>
      </c>
      <c r="AF66" s="37">
        <f t="shared" si="81"/>
        <v>0</v>
      </c>
      <c r="AG66" s="35">
        <v>31</v>
      </c>
      <c r="AH66" s="36">
        <f t="shared" si="82"/>
        <v>341</v>
      </c>
      <c r="AI66" s="36">
        <f t="shared" si="83"/>
        <v>5580</v>
      </c>
      <c r="AJ66" s="37">
        <f t="shared" si="84"/>
        <v>0</v>
      </c>
      <c r="AK66" s="35">
        <v>30</v>
      </c>
      <c r="AL66" s="36">
        <f t="shared" si="85"/>
        <v>330</v>
      </c>
      <c r="AM66" s="36">
        <f t="shared" si="86"/>
        <v>5400</v>
      </c>
      <c r="AN66" s="37">
        <f t="shared" si="87"/>
        <v>0</v>
      </c>
      <c r="AO66" s="33">
        <f t="shared" si="88"/>
        <v>91</v>
      </c>
      <c r="AP66" s="36">
        <f t="shared" si="88"/>
        <v>1001</v>
      </c>
      <c r="AQ66" s="36">
        <f t="shared" si="88"/>
        <v>16380</v>
      </c>
      <c r="AR66" s="37">
        <f t="shared" si="88"/>
        <v>0</v>
      </c>
      <c r="AS66" s="35"/>
      <c r="AT66" s="36">
        <f t="shared" si="89"/>
        <v>0</v>
      </c>
      <c r="AU66" s="36">
        <f t="shared" si="90"/>
        <v>0</v>
      </c>
      <c r="AV66" s="37">
        <f t="shared" si="91"/>
        <v>0</v>
      </c>
      <c r="AW66" s="35"/>
      <c r="AX66" s="36">
        <f t="shared" si="92"/>
        <v>0</v>
      </c>
      <c r="AY66" s="36">
        <f t="shared" si="93"/>
        <v>0</v>
      </c>
      <c r="AZ66" s="37">
        <f t="shared" si="94"/>
        <v>0</v>
      </c>
      <c r="BA66" s="35"/>
      <c r="BB66" s="36">
        <f t="shared" si="95"/>
        <v>0</v>
      </c>
      <c r="BC66" s="36">
        <f t="shared" si="96"/>
        <v>0</v>
      </c>
      <c r="BD66" s="37">
        <f t="shared" si="97"/>
        <v>0</v>
      </c>
      <c r="BE66" s="33"/>
      <c r="BF66" s="36">
        <f t="shared" si="98"/>
        <v>0</v>
      </c>
      <c r="BG66" s="36">
        <f t="shared" si="98"/>
        <v>0</v>
      </c>
      <c r="BH66" s="37">
        <f t="shared" si="98"/>
        <v>0</v>
      </c>
      <c r="BI66" s="35"/>
      <c r="BJ66" s="36">
        <f t="shared" si="99"/>
        <v>0</v>
      </c>
      <c r="BK66" s="36">
        <f t="shared" si="100"/>
        <v>0</v>
      </c>
      <c r="BL66" s="37">
        <f t="shared" si="101"/>
        <v>0</v>
      </c>
      <c r="BM66" s="35"/>
      <c r="BN66" s="36">
        <f t="shared" si="102"/>
        <v>0</v>
      </c>
      <c r="BO66" s="36">
        <f t="shared" si="103"/>
        <v>0</v>
      </c>
      <c r="BP66" s="37">
        <f t="shared" si="104"/>
        <v>0</v>
      </c>
      <c r="BQ66" s="35"/>
      <c r="BR66" s="36">
        <f t="shared" si="105"/>
        <v>0</v>
      </c>
      <c r="BS66" s="36">
        <f t="shared" si="106"/>
        <v>0</v>
      </c>
      <c r="BT66" s="37">
        <f t="shared" si="107"/>
        <v>0</v>
      </c>
      <c r="BU66" s="33"/>
      <c r="BV66" s="36">
        <f t="shared" si="108"/>
        <v>0</v>
      </c>
      <c r="BW66" s="36">
        <f t="shared" si="108"/>
        <v>0</v>
      </c>
      <c r="BX66" s="37">
        <f t="shared" si="108"/>
        <v>0</v>
      </c>
      <c r="BY66" s="36">
        <f t="shared" si="109"/>
        <v>2002</v>
      </c>
      <c r="BZ66" s="36">
        <f t="shared" si="110"/>
        <v>32760</v>
      </c>
      <c r="CA66" s="37">
        <f t="shared" si="111"/>
        <v>0</v>
      </c>
    </row>
    <row r="67" spans="1:79" s="22" customFormat="1" ht="16.5" customHeight="1" x14ac:dyDescent="0.2">
      <c r="A67" s="19">
        <f t="shared" si="112"/>
        <v>8</v>
      </c>
      <c r="B67" s="56" t="s">
        <v>79</v>
      </c>
      <c r="C67" s="18" t="s">
        <v>80</v>
      </c>
      <c r="D67" s="19">
        <v>905</v>
      </c>
      <c r="E67" s="20">
        <v>1</v>
      </c>
      <c r="F67" s="20">
        <v>1</v>
      </c>
      <c r="G67" s="20">
        <v>5</v>
      </c>
      <c r="H67" s="20">
        <v>10</v>
      </c>
      <c r="I67" s="5">
        <f t="shared" si="68"/>
        <v>116</v>
      </c>
      <c r="J67" s="23">
        <v>120</v>
      </c>
      <c r="K67" s="21"/>
      <c r="L67" s="21"/>
      <c r="M67" s="9">
        <v>15</v>
      </c>
      <c r="N67" s="6">
        <f t="shared" si="69"/>
        <v>150</v>
      </c>
      <c r="O67" s="6">
        <f t="shared" si="70"/>
        <v>1800</v>
      </c>
      <c r="P67" s="7">
        <f t="shared" si="71"/>
        <v>0</v>
      </c>
      <c r="Q67" s="9">
        <v>19</v>
      </c>
      <c r="R67" s="6">
        <f t="shared" si="72"/>
        <v>190</v>
      </c>
      <c r="S67" s="6">
        <f t="shared" si="73"/>
        <v>2280</v>
      </c>
      <c r="T67" s="7">
        <f t="shared" si="74"/>
        <v>0</v>
      </c>
      <c r="U67" s="9">
        <v>21</v>
      </c>
      <c r="V67" s="6">
        <f t="shared" si="75"/>
        <v>210</v>
      </c>
      <c r="W67" s="6">
        <f t="shared" si="76"/>
        <v>2520</v>
      </c>
      <c r="X67" s="7">
        <f t="shared" si="77"/>
        <v>0</v>
      </c>
      <c r="Y67" s="5">
        <v>55</v>
      </c>
      <c r="Z67" s="6">
        <f t="shared" si="78"/>
        <v>550</v>
      </c>
      <c r="AA67" s="6">
        <f t="shared" si="78"/>
        <v>6600</v>
      </c>
      <c r="AB67" s="7">
        <f t="shared" si="78"/>
        <v>0</v>
      </c>
      <c r="AC67" s="9">
        <v>22</v>
      </c>
      <c r="AD67" s="6">
        <f t="shared" si="79"/>
        <v>220</v>
      </c>
      <c r="AE67" s="6">
        <f t="shared" si="80"/>
        <v>2640</v>
      </c>
      <c r="AF67" s="7">
        <f t="shared" si="81"/>
        <v>0</v>
      </c>
      <c r="AG67" s="9">
        <v>18</v>
      </c>
      <c r="AH67" s="6">
        <f t="shared" si="82"/>
        <v>180</v>
      </c>
      <c r="AI67" s="6">
        <f t="shared" si="83"/>
        <v>2160</v>
      </c>
      <c r="AJ67" s="7">
        <f t="shared" si="84"/>
        <v>0</v>
      </c>
      <c r="AK67" s="9">
        <v>21</v>
      </c>
      <c r="AL67" s="6">
        <f t="shared" si="85"/>
        <v>210</v>
      </c>
      <c r="AM67" s="6">
        <f t="shared" si="86"/>
        <v>2520</v>
      </c>
      <c r="AN67" s="7">
        <f t="shared" si="87"/>
        <v>0</v>
      </c>
      <c r="AO67" s="5">
        <f t="shared" si="88"/>
        <v>61</v>
      </c>
      <c r="AP67" s="6">
        <f t="shared" si="88"/>
        <v>610</v>
      </c>
      <c r="AQ67" s="6">
        <f t="shared" si="88"/>
        <v>7320</v>
      </c>
      <c r="AR67" s="7">
        <f t="shared" si="88"/>
        <v>0</v>
      </c>
      <c r="AS67" s="9"/>
      <c r="AT67" s="6">
        <f t="shared" si="89"/>
        <v>0</v>
      </c>
      <c r="AU67" s="6">
        <f t="shared" si="90"/>
        <v>0</v>
      </c>
      <c r="AV67" s="7">
        <f t="shared" si="91"/>
        <v>0</v>
      </c>
      <c r="AW67" s="9"/>
      <c r="AX67" s="6">
        <f t="shared" si="92"/>
        <v>0</v>
      </c>
      <c r="AY67" s="6">
        <f t="shared" si="93"/>
        <v>0</v>
      </c>
      <c r="AZ67" s="7">
        <f t="shared" si="94"/>
        <v>0</v>
      </c>
      <c r="BA67" s="9"/>
      <c r="BB67" s="6">
        <f t="shared" si="95"/>
        <v>0</v>
      </c>
      <c r="BC67" s="6">
        <f t="shared" si="96"/>
        <v>0</v>
      </c>
      <c r="BD67" s="7">
        <f t="shared" si="97"/>
        <v>0</v>
      </c>
      <c r="BE67" s="5"/>
      <c r="BF67" s="6">
        <f t="shared" si="98"/>
        <v>0</v>
      </c>
      <c r="BG67" s="6">
        <f t="shared" si="98"/>
        <v>0</v>
      </c>
      <c r="BH67" s="7">
        <f t="shared" si="98"/>
        <v>0</v>
      </c>
      <c r="BI67" s="9"/>
      <c r="BJ67" s="6">
        <f t="shared" si="99"/>
        <v>0</v>
      </c>
      <c r="BK67" s="6">
        <f t="shared" si="100"/>
        <v>0</v>
      </c>
      <c r="BL67" s="7">
        <f t="shared" si="101"/>
        <v>0</v>
      </c>
      <c r="BM67" s="9"/>
      <c r="BN67" s="6">
        <f t="shared" si="102"/>
        <v>0</v>
      </c>
      <c r="BO67" s="6">
        <f t="shared" si="103"/>
        <v>0</v>
      </c>
      <c r="BP67" s="7">
        <f t="shared" si="104"/>
        <v>0</v>
      </c>
      <c r="BQ67" s="9"/>
      <c r="BR67" s="6">
        <f t="shared" si="105"/>
        <v>0</v>
      </c>
      <c r="BS67" s="6">
        <f t="shared" si="106"/>
        <v>0</v>
      </c>
      <c r="BT67" s="7">
        <f t="shared" si="107"/>
        <v>0</v>
      </c>
      <c r="BU67" s="5"/>
      <c r="BV67" s="6">
        <f t="shared" si="108"/>
        <v>0</v>
      </c>
      <c r="BW67" s="6">
        <f t="shared" si="108"/>
        <v>0</v>
      </c>
      <c r="BX67" s="7">
        <f t="shared" si="108"/>
        <v>0</v>
      </c>
      <c r="BY67" s="6">
        <f t="shared" si="109"/>
        <v>1160</v>
      </c>
      <c r="BZ67" s="6">
        <f t="shared" si="110"/>
        <v>13920</v>
      </c>
      <c r="CA67" s="7">
        <f t="shared" si="111"/>
        <v>0</v>
      </c>
    </row>
    <row r="68" spans="1:79" s="22" customFormat="1" ht="12" customHeight="1" x14ac:dyDescent="0.2">
      <c r="A68" s="19">
        <f t="shared" si="112"/>
        <v>9</v>
      </c>
      <c r="B68" s="56"/>
      <c r="C68" s="18" t="s">
        <v>80</v>
      </c>
      <c r="D68" s="19">
        <v>905</v>
      </c>
      <c r="E68" s="20">
        <v>1</v>
      </c>
      <c r="F68" s="20">
        <v>1</v>
      </c>
      <c r="G68" s="20" t="s">
        <v>81</v>
      </c>
      <c r="H68" s="20">
        <v>10</v>
      </c>
      <c r="I68" s="5">
        <f t="shared" si="68"/>
        <v>12</v>
      </c>
      <c r="J68" s="23">
        <v>120</v>
      </c>
      <c r="K68" s="21"/>
      <c r="L68" s="21"/>
      <c r="M68" s="9">
        <v>3</v>
      </c>
      <c r="N68" s="6">
        <f t="shared" si="69"/>
        <v>30</v>
      </c>
      <c r="O68" s="6">
        <f t="shared" si="70"/>
        <v>360</v>
      </c>
      <c r="P68" s="7">
        <f t="shared" si="71"/>
        <v>0</v>
      </c>
      <c r="Q68" s="9">
        <v>3</v>
      </c>
      <c r="R68" s="6">
        <f t="shared" si="72"/>
        <v>30</v>
      </c>
      <c r="S68" s="6">
        <f t="shared" si="73"/>
        <v>360</v>
      </c>
      <c r="T68" s="7">
        <f t="shared" si="74"/>
        <v>0</v>
      </c>
      <c r="U68" s="9">
        <v>3</v>
      </c>
      <c r="V68" s="6">
        <f t="shared" si="75"/>
        <v>30</v>
      </c>
      <c r="W68" s="6">
        <f t="shared" si="76"/>
        <v>360</v>
      </c>
      <c r="X68" s="7">
        <f t="shared" si="77"/>
        <v>0</v>
      </c>
      <c r="Y68" s="5">
        <v>3</v>
      </c>
      <c r="Z68" s="6">
        <f t="shared" si="78"/>
        <v>90</v>
      </c>
      <c r="AA68" s="6">
        <f t="shared" si="78"/>
        <v>1080</v>
      </c>
      <c r="AB68" s="7">
        <f t="shared" si="78"/>
        <v>0</v>
      </c>
      <c r="AC68" s="9">
        <v>3</v>
      </c>
      <c r="AD68" s="6">
        <f t="shared" si="79"/>
        <v>30</v>
      </c>
      <c r="AE68" s="6">
        <f t="shared" si="80"/>
        <v>360</v>
      </c>
      <c r="AF68" s="7">
        <f t="shared" si="81"/>
        <v>0</v>
      </c>
      <c r="AG68" s="9">
        <v>3</v>
      </c>
      <c r="AH68" s="6">
        <f t="shared" si="82"/>
        <v>30</v>
      </c>
      <c r="AI68" s="6">
        <f t="shared" si="83"/>
        <v>360</v>
      </c>
      <c r="AJ68" s="7">
        <f t="shared" si="84"/>
        <v>0</v>
      </c>
      <c r="AK68" s="9">
        <v>3</v>
      </c>
      <c r="AL68" s="6">
        <f t="shared" si="85"/>
        <v>30</v>
      </c>
      <c r="AM68" s="6">
        <f t="shared" si="86"/>
        <v>360</v>
      </c>
      <c r="AN68" s="7">
        <f t="shared" si="87"/>
        <v>0</v>
      </c>
      <c r="AO68" s="5">
        <f t="shared" si="88"/>
        <v>9</v>
      </c>
      <c r="AP68" s="6">
        <f t="shared" si="88"/>
        <v>90</v>
      </c>
      <c r="AQ68" s="6">
        <f t="shared" si="88"/>
        <v>1080</v>
      </c>
      <c r="AR68" s="7">
        <f t="shared" si="88"/>
        <v>0</v>
      </c>
      <c r="AS68" s="9"/>
      <c r="AT68" s="6">
        <f t="shared" si="89"/>
        <v>0</v>
      </c>
      <c r="AU68" s="6">
        <f t="shared" si="90"/>
        <v>0</v>
      </c>
      <c r="AV68" s="7">
        <f t="shared" si="91"/>
        <v>0</v>
      </c>
      <c r="AW68" s="9"/>
      <c r="AX68" s="6">
        <f t="shared" si="92"/>
        <v>0</v>
      </c>
      <c r="AY68" s="6">
        <f t="shared" si="93"/>
        <v>0</v>
      </c>
      <c r="AZ68" s="7">
        <f t="shared" si="94"/>
        <v>0</v>
      </c>
      <c r="BA68" s="9"/>
      <c r="BB68" s="6">
        <f t="shared" si="95"/>
        <v>0</v>
      </c>
      <c r="BC68" s="6">
        <f t="shared" si="96"/>
        <v>0</v>
      </c>
      <c r="BD68" s="7">
        <f t="shared" si="97"/>
        <v>0</v>
      </c>
      <c r="BE68" s="5"/>
      <c r="BF68" s="6">
        <f t="shared" si="98"/>
        <v>0</v>
      </c>
      <c r="BG68" s="6">
        <f t="shared" si="98"/>
        <v>0</v>
      </c>
      <c r="BH68" s="7">
        <f t="shared" si="98"/>
        <v>0</v>
      </c>
      <c r="BI68" s="9"/>
      <c r="BJ68" s="6">
        <f t="shared" si="99"/>
        <v>0</v>
      </c>
      <c r="BK68" s="6">
        <f t="shared" si="100"/>
        <v>0</v>
      </c>
      <c r="BL68" s="7">
        <f t="shared" si="101"/>
        <v>0</v>
      </c>
      <c r="BM68" s="9"/>
      <c r="BN68" s="6">
        <f t="shared" si="102"/>
        <v>0</v>
      </c>
      <c r="BO68" s="6">
        <f t="shared" si="103"/>
        <v>0</v>
      </c>
      <c r="BP68" s="7">
        <f t="shared" si="104"/>
        <v>0</v>
      </c>
      <c r="BQ68" s="9"/>
      <c r="BR68" s="6">
        <f t="shared" si="105"/>
        <v>0</v>
      </c>
      <c r="BS68" s="6">
        <f t="shared" si="106"/>
        <v>0</v>
      </c>
      <c r="BT68" s="7">
        <f t="shared" si="107"/>
        <v>0</v>
      </c>
      <c r="BU68" s="5"/>
      <c r="BV68" s="6">
        <f t="shared" si="108"/>
        <v>0</v>
      </c>
      <c r="BW68" s="6">
        <f t="shared" si="108"/>
        <v>0</v>
      </c>
      <c r="BX68" s="7">
        <f t="shared" si="108"/>
        <v>0</v>
      </c>
      <c r="BY68" s="6">
        <f t="shared" si="109"/>
        <v>180</v>
      </c>
      <c r="BZ68" s="6">
        <f t="shared" si="110"/>
        <v>2160</v>
      </c>
      <c r="CA68" s="7">
        <f t="shared" si="111"/>
        <v>0</v>
      </c>
    </row>
    <row r="69" spans="1:79" s="22" customFormat="1" ht="27" customHeight="1" x14ac:dyDescent="0.2">
      <c r="A69" s="19">
        <f t="shared" si="112"/>
        <v>10</v>
      </c>
      <c r="B69" s="56"/>
      <c r="C69" s="18" t="s">
        <v>82</v>
      </c>
      <c r="D69" s="19">
        <v>904</v>
      </c>
      <c r="E69" s="20">
        <v>1</v>
      </c>
      <c r="F69" s="20">
        <v>1</v>
      </c>
      <c r="G69" s="20">
        <v>7</v>
      </c>
      <c r="H69" s="20">
        <v>10</v>
      </c>
      <c r="I69" s="5">
        <f>BE69+BU69+AO69+Y69</f>
        <v>181</v>
      </c>
      <c r="J69" s="23">
        <v>200</v>
      </c>
      <c r="K69" s="21"/>
      <c r="L69" s="21"/>
      <c r="M69" s="9">
        <v>31</v>
      </c>
      <c r="N69" s="6">
        <f>M69*E69*H69*F69</f>
        <v>310</v>
      </c>
      <c r="O69" s="6">
        <f>M69*E69*F69*J69</f>
        <v>6200</v>
      </c>
      <c r="P69" s="7">
        <f>K69*N69+L69*O69</f>
        <v>0</v>
      </c>
      <c r="Q69" s="9">
        <v>28</v>
      </c>
      <c r="R69" s="6">
        <f>Q69*E69*F69*H69</f>
        <v>280</v>
      </c>
      <c r="S69" s="6">
        <f>Q69*E69*F69*J69</f>
        <v>5600</v>
      </c>
      <c r="T69" s="7">
        <f>K69*R69+L69*S69</f>
        <v>0</v>
      </c>
      <c r="U69" s="9">
        <v>31</v>
      </c>
      <c r="V69" s="6">
        <f>U69*E69*H69*F69</f>
        <v>310</v>
      </c>
      <c r="W69" s="6">
        <f>U69*E69*F69*J69</f>
        <v>6200</v>
      </c>
      <c r="X69" s="7">
        <f>K69*V69+L69*W69</f>
        <v>0</v>
      </c>
      <c r="Y69" s="5">
        <f>M69+Q69+U69</f>
        <v>90</v>
      </c>
      <c r="Z69" s="6">
        <f>N69+R69+V69</f>
        <v>900</v>
      </c>
      <c r="AA69" s="6">
        <f>O69+S69+W69</f>
        <v>18000</v>
      </c>
      <c r="AB69" s="7">
        <f>P69+T69+X69</f>
        <v>0</v>
      </c>
      <c r="AC69" s="9">
        <v>30</v>
      </c>
      <c r="AD69" s="6">
        <f>AC69*E69*H69*F69</f>
        <v>300</v>
      </c>
      <c r="AE69" s="6">
        <f>AC69*E69*F69*J69</f>
        <v>6000</v>
      </c>
      <c r="AF69" s="7">
        <f>K69*AD69+L69*AE69</f>
        <v>0</v>
      </c>
      <c r="AG69" s="9">
        <v>31</v>
      </c>
      <c r="AH69" s="6">
        <f>AG69*E69*H69*F69</f>
        <v>310</v>
      </c>
      <c r="AI69" s="6">
        <f>AG69*E69*F69*J69</f>
        <v>6200</v>
      </c>
      <c r="AJ69" s="7">
        <f>K69*AH69+L69*AI69</f>
        <v>0</v>
      </c>
      <c r="AK69" s="9">
        <v>30</v>
      </c>
      <c r="AL69" s="6">
        <f>AK69*E69*H69*F69</f>
        <v>300</v>
      </c>
      <c r="AM69" s="6">
        <f>AK69*E69*F69*J69</f>
        <v>6000</v>
      </c>
      <c r="AN69" s="7">
        <f>K69*AL69+L69*AM69</f>
        <v>0</v>
      </c>
      <c r="AO69" s="5">
        <f>AC69+AG69+AK69</f>
        <v>91</v>
      </c>
      <c r="AP69" s="6">
        <f>AD69+AH69+AL69</f>
        <v>910</v>
      </c>
      <c r="AQ69" s="6">
        <f>AE69+AI69+AM69</f>
        <v>18200</v>
      </c>
      <c r="AR69" s="7">
        <f>AF69+AJ69+AN69</f>
        <v>0</v>
      </c>
      <c r="AS69" s="9"/>
      <c r="AT69" s="6"/>
      <c r="AU69" s="6"/>
      <c r="AV69" s="7"/>
      <c r="AW69" s="9"/>
      <c r="AX69" s="6"/>
      <c r="AY69" s="6"/>
      <c r="AZ69" s="7"/>
      <c r="BA69" s="9"/>
      <c r="BB69" s="6"/>
      <c r="BC69" s="6"/>
      <c r="BD69" s="7"/>
      <c r="BE69" s="5"/>
      <c r="BF69" s="6">
        <f t="shared" ref="BF69:BF95" si="113">AT69+AX69+BB69</f>
        <v>0</v>
      </c>
      <c r="BG69" s="6">
        <f t="shared" ref="BG69:BG95" si="114">AU69+AY69+BC69</f>
        <v>0</v>
      </c>
      <c r="BH69" s="7">
        <f t="shared" ref="BH69:BH95" si="115">AV69+AZ69+BD69</f>
        <v>0</v>
      </c>
      <c r="BI69" s="9"/>
      <c r="BJ69" s="6"/>
      <c r="BK69" s="6"/>
      <c r="BL69" s="7"/>
      <c r="BM69" s="9"/>
      <c r="BN69" s="6"/>
      <c r="BO69" s="6"/>
      <c r="BP69" s="7"/>
      <c r="BQ69" s="9"/>
      <c r="BR69" s="6">
        <f>E69*F69*H69*BQ69</f>
        <v>0</v>
      </c>
      <c r="BS69" s="6">
        <f>E69*F69*J69*BQ69</f>
        <v>0</v>
      </c>
      <c r="BT69" s="7">
        <f>K69*BR69+L69*BS69</f>
        <v>0</v>
      </c>
      <c r="BU69" s="5"/>
      <c r="BV69" s="6">
        <f>BJ69+BN69+BR69</f>
        <v>0</v>
      </c>
      <c r="BW69" s="6">
        <f>BK69+BO69+BS69</f>
        <v>0</v>
      </c>
      <c r="BX69" s="7">
        <f>BL69+BP69+BT69</f>
        <v>0</v>
      </c>
      <c r="BY69" s="6">
        <f>BF69+BV69+Z69+AP69</f>
        <v>1810</v>
      </c>
      <c r="BZ69" s="6">
        <f>BG69+BW69+AQ69+AA69</f>
        <v>36200</v>
      </c>
      <c r="CA69" s="7">
        <f>BH69+BX69+AB69+AR69</f>
        <v>0</v>
      </c>
    </row>
    <row r="70" spans="1:79" s="22" customFormat="1" ht="23.25" customHeight="1" x14ac:dyDescent="0.2">
      <c r="A70" s="19">
        <f t="shared" si="112"/>
        <v>11</v>
      </c>
      <c r="B70" s="56" t="s">
        <v>83</v>
      </c>
      <c r="C70" s="18" t="s">
        <v>71</v>
      </c>
      <c r="D70" s="19">
        <v>904</v>
      </c>
      <c r="E70" s="20">
        <v>1</v>
      </c>
      <c r="F70" s="20">
        <v>2</v>
      </c>
      <c r="G70" s="20">
        <v>7</v>
      </c>
      <c r="H70" s="20">
        <v>10</v>
      </c>
      <c r="I70" s="5">
        <f t="shared" si="68"/>
        <v>181</v>
      </c>
      <c r="J70" s="23">
        <v>150</v>
      </c>
      <c r="K70" s="21"/>
      <c r="L70" s="21"/>
      <c r="M70" s="9">
        <v>31</v>
      </c>
      <c r="N70" s="6">
        <f t="shared" si="69"/>
        <v>620</v>
      </c>
      <c r="O70" s="6">
        <f t="shared" si="70"/>
        <v>9300</v>
      </c>
      <c r="P70" s="7">
        <f t="shared" si="71"/>
        <v>0</v>
      </c>
      <c r="Q70" s="9">
        <v>28</v>
      </c>
      <c r="R70" s="6">
        <f t="shared" si="72"/>
        <v>560</v>
      </c>
      <c r="S70" s="6">
        <f t="shared" si="73"/>
        <v>8400</v>
      </c>
      <c r="T70" s="7">
        <f t="shared" si="74"/>
        <v>0</v>
      </c>
      <c r="U70" s="9">
        <v>31</v>
      </c>
      <c r="V70" s="6">
        <f t="shared" si="75"/>
        <v>620</v>
      </c>
      <c r="W70" s="6">
        <f t="shared" si="76"/>
        <v>9300</v>
      </c>
      <c r="X70" s="7">
        <f t="shared" si="77"/>
        <v>0</v>
      </c>
      <c r="Y70" s="5">
        <f t="shared" si="78"/>
        <v>90</v>
      </c>
      <c r="Z70" s="6">
        <f t="shared" si="78"/>
        <v>1800</v>
      </c>
      <c r="AA70" s="6">
        <f t="shared" si="78"/>
        <v>27000</v>
      </c>
      <c r="AB70" s="7">
        <f t="shared" si="78"/>
        <v>0</v>
      </c>
      <c r="AC70" s="9">
        <v>30</v>
      </c>
      <c r="AD70" s="6">
        <f t="shared" si="79"/>
        <v>600</v>
      </c>
      <c r="AE70" s="6">
        <f t="shared" si="80"/>
        <v>9000</v>
      </c>
      <c r="AF70" s="7">
        <f t="shared" si="81"/>
        <v>0</v>
      </c>
      <c r="AG70" s="9">
        <v>31</v>
      </c>
      <c r="AH70" s="6">
        <f t="shared" si="82"/>
        <v>620</v>
      </c>
      <c r="AI70" s="6">
        <f t="shared" si="83"/>
        <v>9300</v>
      </c>
      <c r="AJ70" s="7">
        <f t="shared" si="84"/>
        <v>0</v>
      </c>
      <c r="AK70" s="9">
        <v>30</v>
      </c>
      <c r="AL70" s="6">
        <f t="shared" si="85"/>
        <v>600</v>
      </c>
      <c r="AM70" s="6">
        <f t="shared" si="86"/>
        <v>9000</v>
      </c>
      <c r="AN70" s="7">
        <f t="shared" si="87"/>
        <v>0</v>
      </c>
      <c r="AO70" s="5">
        <f t="shared" si="88"/>
        <v>91</v>
      </c>
      <c r="AP70" s="6">
        <f t="shared" si="88"/>
        <v>1820</v>
      </c>
      <c r="AQ70" s="6">
        <f t="shared" si="88"/>
        <v>27300</v>
      </c>
      <c r="AR70" s="7">
        <f t="shared" si="88"/>
        <v>0</v>
      </c>
      <c r="AS70" s="9"/>
      <c r="AT70" s="6"/>
      <c r="AU70" s="6"/>
      <c r="AV70" s="7"/>
      <c r="AW70" s="9"/>
      <c r="AX70" s="6"/>
      <c r="AY70" s="6"/>
      <c r="AZ70" s="7"/>
      <c r="BA70" s="9"/>
      <c r="BB70" s="6"/>
      <c r="BC70" s="6"/>
      <c r="BD70" s="7"/>
      <c r="BE70" s="5"/>
      <c r="BF70" s="6">
        <f t="shared" si="113"/>
        <v>0</v>
      </c>
      <c r="BG70" s="6">
        <f t="shared" si="114"/>
        <v>0</v>
      </c>
      <c r="BH70" s="7">
        <f t="shared" si="115"/>
        <v>0</v>
      </c>
      <c r="BI70" s="9"/>
      <c r="BJ70" s="6"/>
      <c r="BK70" s="6"/>
      <c r="BL70" s="7"/>
      <c r="BM70" s="9"/>
      <c r="BN70" s="6"/>
      <c r="BO70" s="6"/>
      <c r="BP70" s="7"/>
      <c r="BQ70" s="9"/>
      <c r="BR70" s="6">
        <f t="shared" si="105"/>
        <v>0</v>
      </c>
      <c r="BS70" s="6">
        <f t="shared" si="106"/>
        <v>0</v>
      </c>
      <c r="BT70" s="7">
        <f t="shared" si="107"/>
        <v>0</v>
      </c>
      <c r="BU70" s="5"/>
      <c r="BV70" s="6">
        <f t="shared" si="108"/>
        <v>0</v>
      </c>
      <c r="BW70" s="6">
        <f t="shared" si="108"/>
        <v>0</v>
      </c>
      <c r="BX70" s="7">
        <f t="shared" si="108"/>
        <v>0</v>
      </c>
      <c r="BY70" s="6">
        <f t="shared" si="109"/>
        <v>3620</v>
      </c>
      <c r="BZ70" s="6">
        <f t="shared" si="110"/>
        <v>54300</v>
      </c>
      <c r="CA70" s="7">
        <f t="shared" si="111"/>
        <v>0</v>
      </c>
    </row>
    <row r="71" spans="1:79" s="22" customFormat="1" ht="25.5" customHeight="1" x14ac:dyDescent="0.2">
      <c r="A71" s="19">
        <f t="shared" si="112"/>
        <v>12</v>
      </c>
      <c r="B71" s="56"/>
      <c r="C71" s="18" t="s">
        <v>106</v>
      </c>
      <c r="D71" s="19">
        <v>904</v>
      </c>
      <c r="E71" s="20">
        <v>1</v>
      </c>
      <c r="F71" s="20">
        <v>2</v>
      </c>
      <c r="G71" s="20">
        <v>7</v>
      </c>
      <c r="H71" s="20">
        <v>10</v>
      </c>
      <c r="I71" s="5">
        <f>BE71+BU71+AO71+Y71</f>
        <v>181</v>
      </c>
      <c r="J71" s="23">
        <v>200</v>
      </c>
      <c r="K71" s="21"/>
      <c r="L71" s="21"/>
      <c r="M71" s="9">
        <v>31</v>
      </c>
      <c r="N71" s="6">
        <f>M71*E71*H71*F71</f>
        <v>620</v>
      </c>
      <c r="O71" s="6">
        <f>M71*E71*F71*J71</f>
        <v>12400</v>
      </c>
      <c r="P71" s="7">
        <f>K71*N71+L71*O71</f>
        <v>0</v>
      </c>
      <c r="Q71" s="9">
        <v>28</v>
      </c>
      <c r="R71" s="6">
        <f>Q71*E71*F71*H71</f>
        <v>560</v>
      </c>
      <c r="S71" s="6">
        <f>Q71*E71*F71*J71</f>
        <v>11200</v>
      </c>
      <c r="T71" s="7">
        <f>K71*R71+L71*S71</f>
        <v>0</v>
      </c>
      <c r="U71" s="9">
        <v>31</v>
      </c>
      <c r="V71" s="6">
        <f>U71*E71*H71*F71</f>
        <v>620</v>
      </c>
      <c r="W71" s="6">
        <f>U71*E71*F71*J71</f>
        <v>12400</v>
      </c>
      <c r="X71" s="7">
        <f>K71*V71+L71*W71</f>
        <v>0</v>
      </c>
      <c r="Y71" s="5">
        <f>M71+Q71+U71</f>
        <v>90</v>
      </c>
      <c r="Z71" s="6">
        <f>N71+R71+V71</f>
        <v>1800</v>
      </c>
      <c r="AA71" s="6">
        <f>O71+S71+W71</f>
        <v>36000</v>
      </c>
      <c r="AB71" s="7">
        <f>P71+T71+X71</f>
        <v>0</v>
      </c>
      <c r="AC71" s="9">
        <v>30</v>
      </c>
      <c r="AD71" s="6">
        <f>AC71*E71*H71*F71</f>
        <v>600</v>
      </c>
      <c r="AE71" s="6">
        <f>AC71*E71*F71*J71</f>
        <v>12000</v>
      </c>
      <c r="AF71" s="7">
        <f>K71*AD71+L71*AE71</f>
        <v>0</v>
      </c>
      <c r="AG71" s="9">
        <v>31</v>
      </c>
      <c r="AH71" s="6">
        <f>AG71*E71*H71*F71</f>
        <v>620</v>
      </c>
      <c r="AI71" s="6">
        <f>AG71*E71*F71*J71</f>
        <v>12400</v>
      </c>
      <c r="AJ71" s="7">
        <f>K71*AH71+L71*AI71</f>
        <v>0</v>
      </c>
      <c r="AK71" s="9">
        <v>30</v>
      </c>
      <c r="AL71" s="6">
        <f>AK71*E71*H71*F71</f>
        <v>600</v>
      </c>
      <c r="AM71" s="6">
        <f>AK71*E71*F71*J71</f>
        <v>12000</v>
      </c>
      <c r="AN71" s="7">
        <f>K71*AL71+L71*AM71</f>
        <v>0</v>
      </c>
      <c r="AO71" s="5">
        <f>AC71+AG71+AK71</f>
        <v>91</v>
      </c>
      <c r="AP71" s="6">
        <f>AD71+AH71+AL71</f>
        <v>1820</v>
      </c>
      <c r="AQ71" s="6">
        <f>AE71+AI71+AM71</f>
        <v>36400</v>
      </c>
      <c r="AR71" s="7">
        <f>AF71+AJ71+AN71</f>
        <v>0</v>
      </c>
      <c r="AS71" s="9"/>
      <c r="AT71" s="6"/>
      <c r="AU71" s="6"/>
      <c r="AV71" s="7"/>
      <c r="AW71" s="9"/>
      <c r="AX71" s="6"/>
      <c r="AY71" s="6"/>
      <c r="AZ71" s="7"/>
      <c r="BA71" s="9"/>
      <c r="BB71" s="6"/>
      <c r="BC71" s="6"/>
      <c r="BD71" s="7"/>
      <c r="BE71" s="5"/>
      <c r="BF71" s="6">
        <f t="shared" si="113"/>
        <v>0</v>
      </c>
      <c r="BG71" s="6">
        <f t="shared" si="114"/>
        <v>0</v>
      </c>
      <c r="BH71" s="7">
        <f t="shared" si="115"/>
        <v>0</v>
      </c>
      <c r="BI71" s="9"/>
      <c r="BJ71" s="6"/>
      <c r="BK71" s="6"/>
      <c r="BL71" s="7"/>
      <c r="BM71" s="9"/>
      <c r="BN71" s="6"/>
      <c r="BO71" s="6"/>
      <c r="BP71" s="7"/>
      <c r="BQ71" s="9"/>
      <c r="BR71" s="6">
        <f>E71*F71*H71*BQ71</f>
        <v>0</v>
      </c>
      <c r="BS71" s="6">
        <f>E71*F71*J71*BQ71</f>
        <v>0</v>
      </c>
      <c r="BT71" s="7">
        <f>K71*BR71+L71*BS71</f>
        <v>0</v>
      </c>
      <c r="BU71" s="5"/>
      <c r="BV71" s="6">
        <f>BJ71+BN71+BR71</f>
        <v>0</v>
      </c>
      <c r="BW71" s="6">
        <f>BK71+BO71+BS71</f>
        <v>0</v>
      </c>
      <c r="BX71" s="7">
        <f>BL71+BP71+BT71</f>
        <v>0</v>
      </c>
      <c r="BY71" s="6">
        <f>BF71+BV71+Z71+AP71</f>
        <v>3620</v>
      </c>
      <c r="BZ71" s="6">
        <f>BG71+BW71+AQ71+AA71</f>
        <v>72400</v>
      </c>
      <c r="CA71" s="7">
        <f>BH71+BX71+AB71+AR71</f>
        <v>0</v>
      </c>
    </row>
    <row r="72" spans="1:79" s="22" customFormat="1" ht="32.25" customHeight="1" x14ac:dyDescent="0.2">
      <c r="A72" s="19">
        <f t="shared" si="112"/>
        <v>13</v>
      </c>
      <c r="B72" s="43" t="s">
        <v>84</v>
      </c>
      <c r="C72" s="18" t="s">
        <v>85</v>
      </c>
      <c r="D72" s="19">
        <v>904</v>
      </c>
      <c r="E72" s="20">
        <v>1</v>
      </c>
      <c r="F72" s="20">
        <v>1</v>
      </c>
      <c r="G72" s="20">
        <v>7</v>
      </c>
      <c r="H72" s="20">
        <v>10</v>
      </c>
      <c r="I72" s="5">
        <f t="shared" si="68"/>
        <v>181</v>
      </c>
      <c r="J72" s="23">
        <v>150</v>
      </c>
      <c r="K72" s="21"/>
      <c r="L72" s="21"/>
      <c r="M72" s="9">
        <v>31</v>
      </c>
      <c r="N72" s="6">
        <f t="shared" si="69"/>
        <v>310</v>
      </c>
      <c r="O72" s="6">
        <f t="shared" si="70"/>
        <v>4650</v>
      </c>
      <c r="P72" s="7">
        <f t="shared" si="71"/>
        <v>0</v>
      </c>
      <c r="Q72" s="9">
        <v>28</v>
      </c>
      <c r="R72" s="6">
        <f t="shared" si="72"/>
        <v>280</v>
      </c>
      <c r="S72" s="6">
        <f t="shared" si="73"/>
        <v>4200</v>
      </c>
      <c r="T72" s="7">
        <f t="shared" si="74"/>
        <v>0</v>
      </c>
      <c r="U72" s="9">
        <v>31</v>
      </c>
      <c r="V72" s="6">
        <f t="shared" si="75"/>
        <v>310</v>
      </c>
      <c r="W72" s="6">
        <f t="shared" si="76"/>
        <v>4650</v>
      </c>
      <c r="X72" s="7">
        <f t="shared" si="77"/>
        <v>0</v>
      </c>
      <c r="Y72" s="5">
        <f t="shared" si="78"/>
        <v>90</v>
      </c>
      <c r="Z72" s="6">
        <f t="shared" si="78"/>
        <v>900</v>
      </c>
      <c r="AA72" s="6">
        <f t="shared" si="78"/>
        <v>13500</v>
      </c>
      <c r="AB72" s="7">
        <f t="shared" si="78"/>
        <v>0</v>
      </c>
      <c r="AC72" s="9">
        <v>30</v>
      </c>
      <c r="AD72" s="6">
        <f t="shared" si="79"/>
        <v>300</v>
      </c>
      <c r="AE72" s="6">
        <f t="shared" si="80"/>
        <v>4500</v>
      </c>
      <c r="AF72" s="7">
        <f t="shared" si="81"/>
        <v>0</v>
      </c>
      <c r="AG72" s="9">
        <v>31</v>
      </c>
      <c r="AH72" s="6">
        <f t="shared" si="82"/>
        <v>310</v>
      </c>
      <c r="AI72" s="6">
        <f t="shared" si="83"/>
        <v>4650</v>
      </c>
      <c r="AJ72" s="7">
        <f t="shared" si="84"/>
        <v>0</v>
      </c>
      <c r="AK72" s="9">
        <v>30</v>
      </c>
      <c r="AL72" s="6">
        <f t="shared" si="85"/>
        <v>300</v>
      </c>
      <c r="AM72" s="6">
        <f t="shared" si="86"/>
        <v>4500</v>
      </c>
      <c r="AN72" s="7">
        <f t="shared" si="87"/>
        <v>0</v>
      </c>
      <c r="AO72" s="5">
        <f t="shared" si="88"/>
        <v>91</v>
      </c>
      <c r="AP72" s="6">
        <f t="shared" si="88"/>
        <v>910</v>
      </c>
      <c r="AQ72" s="6">
        <f t="shared" si="88"/>
        <v>13650</v>
      </c>
      <c r="AR72" s="7">
        <f t="shared" si="88"/>
        <v>0</v>
      </c>
      <c r="AS72" s="9"/>
      <c r="AT72" s="6"/>
      <c r="AU72" s="6"/>
      <c r="AV72" s="7"/>
      <c r="AW72" s="9"/>
      <c r="AX72" s="6"/>
      <c r="AY72" s="6"/>
      <c r="AZ72" s="7"/>
      <c r="BA72" s="9"/>
      <c r="BB72" s="6"/>
      <c r="BC72" s="6"/>
      <c r="BD72" s="7"/>
      <c r="BE72" s="5"/>
      <c r="BF72" s="6">
        <f t="shared" si="113"/>
        <v>0</v>
      </c>
      <c r="BG72" s="6">
        <f t="shared" si="114"/>
        <v>0</v>
      </c>
      <c r="BH72" s="7">
        <f t="shared" si="115"/>
        <v>0</v>
      </c>
      <c r="BI72" s="9"/>
      <c r="BJ72" s="6"/>
      <c r="BK72" s="6"/>
      <c r="BL72" s="7"/>
      <c r="BM72" s="9"/>
      <c r="BN72" s="6"/>
      <c r="BO72" s="6"/>
      <c r="BP72" s="7"/>
      <c r="BQ72" s="9"/>
      <c r="BR72" s="6">
        <f t="shared" si="105"/>
        <v>0</v>
      </c>
      <c r="BS72" s="6">
        <f t="shared" si="106"/>
        <v>0</v>
      </c>
      <c r="BT72" s="7">
        <f t="shared" si="107"/>
        <v>0</v>
      </c>
      <c r="BU72" s="5"/>
      <c r="BV72" s="6">
        <f t="shared" si="108"/>
        <v>0</v>
      </c>
      <c r="BW72" s="6">
        <f t="shared" si="108"/>
        <v>0</v>
      </c>
      <c r="BX72" s="7">
        <f t="shared" si="108"/>
        <v>0</v>
      </c>
      <c r="BY72" s="6">
        <f t="shared" si="109"/>
        <v>1810</v>
      </c>
      <c r="BZ72" s="6">
        <f t="shared" si="110"/>
        <v>27150</v>
      </c>
      <c r="CA72" s="7">
        <f t="shared" si="111"/>
        <v>0</v>
      </c>
    </row>
    <row r="73" spans="1:79" s="22" customFormat="1" ht="27" customHeight="1" x14ac:dyDescent="0.2">
      <c r="A73" s="19">
        <f t="shared" si="112"/>
        <v>14</v>
      </c>
      <c r="B73" s="43" t="s">
        <v>84</v>
      </c>
      <c r="C73" s="18" t="s">
        <v>86</v>
      </c>
      <c r="D73" s="19">
        <v>904</v>
      </c>
      <c r="E73" s="20">
        <v>1</v>
      </c>
      <c r="F73" s="20">
        <v>1</v>
      </c>
      <c r="G73" s="20" t="s">
        <v>81</v>
      </c>
      <c r="H73" s="20">
        <v>10</v>
      </c>
      <c r="I73" s="5">
        <f t="shared" si="68"/>
        <v>120</v>
      </c>
      <c r="J73" s="23">
        <v>180</v>
      </c>
      <c r="K73" s="21"/>
      <c r="L73" s="21"/>
      <c r="M73" s="9">
        <v>20</v>
      </c>
      <c r="N73" s="6">
        <f t="shared" si="69"/>
        <v>200</v>
      </c>
      <c r="O73" s="6">
        <f t="shared" si="70"/>
        <v>3600</v>
      </c>
      <c r="P73" s="7">
        <f t="shared" si="71"/>
        <v>0</v>
      </c>
      <c r="Q73" s="9">
        <v>20</v>
      </c>
      <c r="R73" s="6">
        <f t="shared" si="72"/>
        <v>200</v>
      </c>
      <c r="S73" s="6">
        <f t="shared" si="73"/>
        <v>3600</v>
      </c>
      <c r="T73" s="7">
        <f t="shared" si="74"/>
        <v>0</v>
      </c>
      <c r="U73" s="9">
        <v>20</v>
      </c>
      <c r="V73" s="6">
        <f t="shared" si="75"/>
        <v>200</v>
      </c>
      <c r="W73" s="6">
        <f t="shared" si="76"/>
        <v>3600</v>
      </c>
      <c r="X73" s="7">
        <f t="shared" si="77"/>
        <v>0</v>
      </c>
      <c r="Y73" s="5">
        <f t="shared" si="78"/>
        <v>60</v>
      </c>
      <c r="Z73" s="6">
        <f t="shared" si="78"/>
        <v>600</v>
      </c>
      <c r="AA73" s="6">
        <f t="shared" si="78"/>
        <v>10800</v>
      </c>
      <c r="AB73" s="7">
        <f t="shared" si="78"/>
        <v>0</v>
      </c>
      <c r="AC73" s="9">
        <v>20</v>
      </c>
      <c r="AD73" s="6">
        <f t="shared" si="79"/>
        <v>200</v>
      </c>
      <c r="AE73" s="6">
        <f t="shared" si="80"/>
        <v>3600</v>
      </c>
      <c r="AF73" s="7">
        <f t="shared" si="81"/>
        <v>0</v>
      </c>
      <c r="AG73" s="9">
        <v>20</v>
      </c>
      <c r="AH73" s="6">
        <f t="shared" si="82"/>
        <v>200</v>
      </c>
      <c r="AI73" s="6">
        <f t="shared" si="83"/>
        <v>3600</v>
      </c>
      <c r="AJ73" s="7">
        <f t="shared" si="84"/>
        <v>0</v>
      </c>
      <c r="AK73" s="9">
        <v>20</v>
      </c>
      <c r="AL73" s="6">
        <f t="shared" si="85"/>
        <v>200</v>
      </c>
      <c r="AM73" s="6">
        <f t="shared" si="86"/>
        <v>3600</v>
      </c>
      <c r="AN73" s="7">
        <f t="shared" si="87"/>
        <v>0</v>
      </c>
      <c r="AO73" s="5">
        <f t="shared" si="88"/>
        <v>60</v>
      </c>
      <c r="AP73" s="6">
        <f t="shared" si="88"/>
        <v>600</v>
      </c>
      <c r="AQ73" s="6">
        <f t="shared" si="88"/>
        <v>10800</v>
      </c>
      <c r="AR73" s="7">
        <f t="shared" si="88"/>
        <v>0</v>
      </c>
      <c r="AS73" s="9"/>
      <c r="AT73" s="6"/>
      <c r="AU73" s="6"/>
      <c r="AV73" s="7"/>
      <c r="AW73" s="9"/>
      <c r="AX73" s="6"/>
      <c r="AY73" s="6"/>
      <c r="AZ73" s="7"/>
      <c r="BA73" s="9"/>
      <c r="BB73" s="6"/>
      <c r="BC73" s="6"/>
      <c r="BD73" s="7"/>
      <c r="BE73" s="5"/>
      <c r="BF73" s="6">
        <f t="shared" si="113"/>
        <v>0</v>
      </c>
      <c r="BG73" s="6">
        <f t="shared" si="114"/>
        <v>0</v>
      </c>
      <c r="BH73" s="7">
        <f t="shared" si="115"/>
        <v>0</v>
      </c>
      <c r="BI73" s="9"/>
      <c r="BJ73" s="6"/>
      <c r="BK73" s="6"/>
      <c r="BL73" s="7"/>
      <c r="BM73" s="9"/>
      <c r="BN73" s="6"/>
      <c r="BO73" s="6"/>
      <c r="BP73" s="7"/>
      <c r="BQ73" s="9"/>
      <c r="BR73" s="6">
        <f t="shared" si="105"/>
        <v>0</v>
      </c>
      <c r="BS73" s="6">
        <f t="shared" si="106"/>
        <v>0</v>
      </c>
      <c r="BT73" s="7">
        <f t="shared" si="107"/>
        <v>0</v>
      </c>
      <c r="BU73" s="5"/>
      <c r="BV73" s="6">
        <f t="shared" si="108"/>
        <v>0</v>
      </c>
      <c r="BW73" s="6">
        <f t="shared" si="108"/>
        <v>0</v>
      </c>
      <c r="BX73" s="7">
        <f t="shared" si="108"/>
        <v>0</v>
      </c>
      <c r="BY73" s="6">
        <f t="shared" si="109"/>
        <v>1200</v>
      </c>
      <c r="BZ73" s="6">
        <f t="shared" si="110"/>
        <v>21600</v>
      </c>
      <c r="CA73" s="7">
        <f t="shared" si="111"/>
        <v>0</v>
      </c>
    </row>
    <row r="74" spans="1:79" s="24" customFormat="1" ht="28.5" customHeight="1" x14ac:dyDescent="0.2">
      <c r="A74" s="19">
        <f t="shared" si="112"/>
        <v>15</v>
      </c>
      <c r="B74" s="56" t="s">
        <v>87</v>
      </c>
      <c r="C74" s="18" t="s">
        <v>71</v>
      </c>
      <c r="D74" s="19">
        <v>904</v>
      </c>
      <c r="E74" s="20">
        <v>1</v>
      </c>
      <c r="F74" s="20">
        <v>1</v>
      </c>
      <c r="G74" s="20">
        <v>7</v>
      </c>
      <c r="H74" s="20">
        <v>11</v>
      </c>
      <c r="I74" s="5">
        <f t="shared" si="68"/>
        <v>181</v>
      </c>
      <c r="J74" s="4">
        <v>100</v>
      </c>
      <c r="K74" s="21"/>
      <c r="L74" s="21"/>
      <c r="M74" s="9">
        <v>31</v>
      </c>
      <c r="N74" s="6">
        <f t="shared" si="69"/>
        <v>341</v>
      </c>
      <c r="O74" s="6">
        <f t="shared" si="70"/>
        <v>3100</v>
      </c>
      <c r="P74" s="7">
        <f t="shared" si="71"/>
        <v>0</v>
      </c>
      <c r="Q74" s="9">
        <v>28</v>
      </c>
      <c r="R74" s="6">
        <f t="shared" si="72"/>
        <v>308</v>
      </c>
      <c r="S74" s="6">
        <f t="shared" si="73"/>
        <v>2800</v>
      </c>
      <c r="T74" s="7">
        <f t="shared" si="74"/>
        <v>0</v>
      </c>
      <c r="U74" s="9">
        <v>31</v>
      </c>
      <c r="V74" s="6">
        <f t="shared" si="75"/>
        <v>341</v>
      </c>
      <c r="W74" s="6">
        <f t="shared" si="76"/>
        <v>3100</v>
      </c>
      <c r="X74" s="7">
        <f t="shared" si="77"/>
        <v>0</v>
      </c>
      <c r="Y74" s="5">
        <f t="shared" si="78"/>
        <v>90</v>
      </c>
      <c r="Z74" s="6">
        <f t="shared" si="78"/>
        <v>990</v>
      </c>
      <c r="AA74" s="6">
        <f t="shared" si="78"/>
        <v>9000</v>
      </c>
      <c r="AB74" s="7">
        <f t="shared" si="78"/>
        <v>0</v>
      </c>
      <c r="AC74" s="9">
        <v>30</v>
      </c>
      <c r="AD74" s="6">
        <f t="shared" si="79"/>
        <v>330</v>
      </c>
      <c r="AE74" s="6">
        <f t="shared" si="80"/>
        <v>3000</v>
      </c>
      <c r="AF74" s="7">
        <f t="shared" si="81"/>
        <v>0</v>
      </c>
      <c r="AG74" s="9">
        <v>31</v>
      </c>
      <c r="AH74" s="6">
        <f t="shared" si="82"/>
        <v>341</v>
      </c>
      <c r="AI74" s="6">
        <f t="shared" si="83"/>
        <v>3100</v>
      </c>
      <c r="AJ74" s="7">
        <f t="shared" si="84"/>
        <v>0</v>
      </c>
      <c r="AK74" s="9">
        <v>30</v>
      </c>
      <c r="AL74" s="6">
        <f t="shared" si="85"/>
        <v>330</v>
      </c>
      <c r="AM74" s="6">
        <f t="shared" si="86"/>
        <v>3000</v>
      </c>
      <c r="AN74" s="7">
        <f t="shared" si="87"/>
        <v>0</v>
      </c>
      <c r="AO74" s="5">
        <f t="shared" si="88"/>
        <v>91</v>
      </c>
      <c r="AP74" s="6">
        <f t="shared" si="88"/>
        <v>1001</v>
      </c>
      <c r="AQ74" s="6">
        <f t="shared" si="88"/>
        <v>9100</v>
      </c>
      <c r="AR74" s="7">
        <f t="shared" si="88"/>
        <v>0</v>
      </c>
      <c r="AS74" s="9"/>
      <c r="AT74" s="6"/>
      <c r="AU74" s="6"/>
      <c r="AV74" s="7"/>
      <c r="AW74" s="9"/>
      <c r="AX74" s="6"/>
      <c r="AY74" s="6"/>
      <c r="AZ74" s="7"/>
      <c r="BA74" s="9"/>
      <c r="BB74" s="6"/>
      <c r="BC74" s="6"/>
      <c r="BD74" s="7"/>
      <c r="BE74" s="5"/>
      <c r="BF74" s="6">
        <f t="shared" si="113"/>
        <v>0</v>
      </c>
      <c r="BG74" s="6">
        <f t="shared" si="114"/>
        <v>0</v>
      </c>
      <c r="BH74" s="7">
        <f t="shared" si="115"/>
        <v>0</v>
      </c>
      <c r="BI74" s="9"/>
      <c r="BJ74" s="6"/>
      <c r="BK74" s="6"/>
      <c r="BL74" s="7"/>
      <c r="BM74" s="9"/>
      <c r="BN74" s="6"/>
      <c r="BO74" s="6"/>
      <c r="BP74" s="7"/>
      <c r="BQ74" s="9"/>
      <c r="BR74" s="6">
        <f t="shared" si="105"/>
        <v>0</v>
      </c>
      <c r="BS74" s="6">
        <f t="shared" si="106"/>
        <v>0</v>
      </c>
      <c r="BT74" s="7">
        <f t="shared" si="107"/>
        <v>0</v>
      </c>
      <c r="BU74" s="5"/>
      <c r="BV74" s="6">
        <f t="shared" si="108"/>
        <v>0</v>
      </c>
      <c r="BW74" s="6">
        <f t="shared" si="108"/>
        <v>0</v>
      </c>
      <c r="BX74" s="7">
        <f t="shared" si="108"/>
        <v>0</v>
      </c>
      <c r="BY74" s="6">
        <f t="shared" si="109"/>
        <v>1991</v>
      </c>
      <c r="BZ74" s="6">
        <f t="shared" si="110"/>
        <v>18100</v>
      </c>
      <c r="CA74" s="7">
        <f t="shared" si="111"/>
        <v>0</v>
      </c>
    </row>
    <row r="75" spans="1:79" s="22" customFormat="1" ht="24.75" customHeight="1" x14ac:dyDescent="0.2">
      <c r="A75" s="19">
        <f t="shared" si="112"/>
        <v>16</v>
      </c>
      <c r="B75" s="56"/>
      <c r="C75" s="18" t="s">
        <v>88</v>
      </c>
      <c r="D75" s="19">
        <v>904</v>
      </c>
      <c r="E75" s="20">
        <v>1</v>
      </c>
      <c r="F75" s="20">
        <v>1</v>
      </c>
      <c r="G75" s="20">
        <v>7</v>
      </c>
      <c r="H75" s="20">
        <v>11</v>
      </c>
      <c r="I75" s="5">
        <f t="shared" si="68"/>
        <v>181</v>
      </c>
      <c r="J75" s="23">
        <v>120</v>
      </c>
      <c r="K75" s="21"/>
      <c r="L75" s="21"/>
      <c r="M75" s="9">
        <v>31</v>
      </c>
      <c r="N75" s="6">
        <f t="shared" si="69"/>
        <v>341</v>
      </c>
      <c r="O75" s="6">
        <f t="shared" si="70"/>
        <v>3720</v>
      </c>
      <c r="P75" s="7">
        <f t="shared" si="71"/>
        <v>0</v>
      </c>
      <c r="Q75" s="9">
        <v>28</v>
      </c>
      <c r="R75" s="6">
        <f t="shared" si="72"/>
        <v>308</v>
      </c>
      <c r="S75" s="6">
        <f t="shared" si="73"/>
        <v>3360</v>
      </c>
      <c r="T75" s="7">
        <f t="shared" si="74"/>
        <v>0</v>
      </c>
      <c r="U75" s="9">
        <v>31</v>
      </c>
      <c r="V75" s="6">
        <f t="shared" si="75"/>
        <v>341</v>
      </c>
      <c r="W75" s="6">
        <f t="shared" si="76"/>
        <v>3720</v>
      </c>
      <c r="X75" s="7">
        <f t="shared" si="77"/>
        <v>0</v>
      </c>
      <c r="Y75" s="5">
        <f t="shared" si="78"/>
        <v>90</v>
      </c>
      <c r="Z75" s="6">
        <f t="shared" si="78"/>
        <v>990</v>
      </c>
      <c r="AA75" s="6">
        <f t="shared" si="78"/>
        <v>10800</v>
      </c>
      <c r="AB75" s="7">
        <f t="shared" si="78"/>
        <v>0</v>
      </c>
      <c r="AC75" s="9">
        <v>30</v>
      </c>
      <c r="AD75" s="6">
        <f t="shared" si="79"/>
        <v>330</v>
      </c>
      <c r="AE75" s="6">
        <f t="shared" si="80"/>
        <v>3600</v>
      </c>
      <c r="AF75" s="7">
        <f t="shared" si="81"/>
        <v>0</v>
      </c>
      <c r="AG75" s="9">
        <v>31</v>
      </c>
      <c r="AH75" s="6">
        <f t="shared" si="82"/>
        <v>341</v>
      </c>
      <c r="AI75" s="6">
        <f t="shared" si="83"/>
        <v>3720</v>
      </c>
      <c r="AJ75" s="7">
        <f t="shared" si="84"/>
        <v>0</v>
      </c>
      <c r="AK75" s="9">
        <v>30</v>
      </c>
      <c r="AL75" s="6">
        <f t="shared" si="85"/>
        <v>330</v>
      </c>
      <c r="AM75" s="6">
        <f t="shared" si="86"/>
        <v>3600</v>
      </c>
      <c r="AN75" s="7">
        <f t="shared" si="87"/>
        <v>0</v>
      </c>
      <c r="AO75" s="5">
        <f t="shared" si="88"/>
        <v>91</v>
      </c>
      <c r="AP75" s="6">
        <f t="shared" si="88"/>
        <v>1001</v>
      </c>
      <c r="AQ75" s="6">
        <f t="shared" si="88"/>
        <v>10920</v>
      </c>
      <c r="AR75" s="7">
        <f t="shared" si="88"/>
        <v>0</v>
      </c>
      <c r="AS75" s="9"/>
      <c r="AT75" s="6"/>
      <c r="AU75" s="6"/>
      <c r="AV75" s="7"/>
      <c r="AW75" s="9"/>
      <c r="AX75" s="6"/>
      <c r="AY75" s="6"/>
      <c r="AZ75" s="7"/>
      <c r="BA75" s="9"/>
      <c r="BB75" s="6"/>
      <c r="BC75" s="6"/>
      <c r="BD75" s="7"/>
      <c r="BE75" s="5"/>
      <c r="BF75" s="6">
        <f t="shared" si="113"/>
        <v>0</v>
      </c>
      <c r="BG75" s="6">
        <f t="shared" si="114"/>
        <v>0</v>
      </c>
      <c r="BH75" s="7">
        <f t="shared" si="115"/>
        <v>0</v>
      </c>
      <c r="BI75" s="9"/>
      <c r="BJ75" s="6"/>
      <c r="BK75" s="6"/>
      <c r="BL75" s="7"/>
      <c r="BM75" s="9"/>
      <c r="BN75" s="6"/>
      <c r="BO75" s="6"/>
      <c r="BP75" s="7"/>
      <c r="BQ75" s="9"/>
      <c r="BR75" s="6">
        <f t="shared" si="105"/>
        <v>0</v>
      </c>
      <c r="BS75" s="6">
        <f t="shared" si="106"/>
        <v>0</v>
      </c>
      <c r="BT75" s="7">
        <f t="shared" si="107"/>
        <v>0</v>
      </c>
      <c r="BU75" s="5"/>
      <c r="BV75" s="6">
        <f t="shared" si="108"/>
        <v>0</v>
      </c>
      <c r="BW75" s="6">
        <f t="shared" si="108"/>
        <v>0</v>
      </c>
      <c r="BX75" s="7">
        <f t="shared" si="108"/>
        <v>0</v>
      </c>
      <c r="BY75" s="6">
        <f t="shared" si="109"/>
        <v>1991</v>
      </c>
      <c r="BZ75" s="6">
        <f t="shared" si="110"/>
        <v>21720</v>
      </c>
      <c r="CA75" s="7">
        <f t="shared" si="111"/>
        <v>0</v>
      </c>
    </row>
    <row r="76" spans="1:79" s="22" customFormat="1" ht="37.5" customHeight="1" x14ac:dyDescent="0.2">
      <c r="A76" s="19">
        <f t="shared" si="112"/>
        <v>17</v>
      </c>
      <c r="B76" s="54" t="s">
        <v>89</v>
      </c>
      <c r="C76" s="18" t="s">
        <v>71</v>
      </c>
      <c r="D76" s="19">
        <v>904</v>
      </c>
      <c r="E76" s="20">
        <v>1</v>
      </c>
      <c r="F76" s="20">
        <v>1</v>
      </c>
      <c r="G76" s="20" t="s">
        <v>81</v>
      </c>
      <c r="H76" s="20">
        <v>11</v>
      </c>
      <c r="I76" s="5">
        <f t="shared" si="68"/>
        <v>20</v>
      </c>
      <c r="J76" s="23">
        <v>100</v>
      </c>
      <c r="K76" s="21"/>
      <c r="L76" s="21"/>
      <c r="M76" s="9"/>
      <c r="N76" s="6">
        <f t="shared" si="69"/>
        <v>0</v>
      </c>
      <c r="O76" s="6">
        <f t="shared" si="70"/>
        <v>0</v>
      </c>
      <c r="P76" s="7">
        <f t="shared" si="71"/>
        <v>0</v>
      </c>
      <c r="Q76" s="9"/>
      <c r="R76" s="6">
        <f t="shared" si="72"/>
        <v>0</v>
      </c>
      <c r="S76" s="6">
        <f t="shared" si="73"/>
        <v>0</v>
      </c>
      <c r="T76" s="7">
        <f t="shared" si="74"/>
        <v>0</v>
      </c>
      <c r="U76" s="9"/>
      <c r="V76" s="6">
        <f t="shared" si="75"/>
        <v>0</v>
      </c>
      <c r="W76" s="6">
        <f t="shared" si="76"/>
        <v>0</v>
      </c>
      <c r="X76" s="7">
        <f t="shared" si="77"/>
        <v>0</v>
      </c>
      <c r="Y76" s="5">
        <f t="shared" ref="Y76:AB99" si="116">M76+Q76+U76</f>
        <v>0</v>
      </c>
      <c r="Z76" s="6">
        <f t="shared" si="116"/>
        <v>0</v>
      </c>
      <c r="AA76" s="6">
        <f t="shared" si="116"/>
        <v>0</v>
      </c>
      <c r="AB76" s="7">
        <f t="shared" si="116"/>
        <v>0</v>
      </c>
      <c r="AC76" s="9">
        <v>15</v>
      </c>
      <c r="AD76" s="6">
        <f t="shared" si="79"/>
        <v>165</v>
      </c>
      <c r="AE76" s="6">
        <f t="shared" si="80"/>
        <v>1500</v>
      </c>
      <c r="AF76" s="7">
        <f t="shared" si="81"/>
        <v>0</v>
      </c>
      <c r="AG76" s="9">
        <v>5</v>
      </c>
      <c r="AH76" s="6">
        <f t="shared" si="82"/>
        <v>55</v>
      </c>
      <c r="AI76" s="6">
        <f t="shared" si="83"/>
        <v>500</v>
      </c>
      <c r="AJ76" s="7">
        <f t="shared" si="84"/>
        <v>0</v>
      </c>
      <c r="AK76" s="9"/>
      <c r="AL76" s="6">
        <f t="shared" si="85"/>
        <v>0</v>
      </c>
      <c r="AM76" s="6">
        <f t="shared" si="86"/>
        <v>0</v>
      </c>
      <c r="AN76" s="7">
        <f t="shared" si="87"/>
        <v>0</v>
      </c>
      <c r="AO76" s="5">
        <f t="shared" ref="AO76:AR99" si="117">AC76+AG76+AK76</f>
        <v>20</v>
      </c>
      <c r="AP76" s="6">
        <f t="shared" si="117"/>
        <v>220</v>
      </c>
      <c r="AQ76" s="6">
        <f t="shared" si="117"/>
        <v>2000</v>
      </c>
      <c r="AR76" s="7">
        <f t="shared" si="117"/>
        <v>0</v>
      </c>
      <c r="AS76" s="9"/>
      <c r="AT76" s="6"/>
      <c r="AU76" s="6"/>
      <c r="AV76" s="7"/>
      <c r="AW76" s="9"/>
      <c r="AX76" s="6"/>
      <c r="AY76" s="6"/>
      <c r="AZ76" s="7"/>
      <c r="BA76" s="9"/>
      <c r="BB76" s="6"/>
      <c r="BC76" s="6"/>
      <c r="BD76" s="7"/>
      <c r="BE76" s="5"/>
      <c r="BF76" s="6">
        <f t="shared" si="113"/>
        <v>0</v>
      </c>
      <c r="BG76" s="6">
        <f t="shared" si="114"/>
        <v>0</v>
      </c>
      <c r="BH76" s="7">
        <f t="shared" si="115"/>
        <v>0</v>
      </c>
      <c r="BI76" s="9"/>
      <c r="BJ76" s="6"/>
      <c r="BK76" s="6"/>
      <c r="BL76" s="7"/>
      <c r="BM76" s="9"/>
      <c r="BN76" s="6"/>
      <c r="BO76" s="6"/>
      <c r="BP76" s="7"/>
      <c r="BQ76" s="9"/>
      <c r="BR76" s="6">
        <f t="shared" si="105"/>
        <v>0</v>
      </c>
      <c r="BS76" s="6">
        <f t="shared" si="106"/>
        <v>0</v>
      </c>
      <c r="BT76" s="7">
        <f t="shared" si="107"/>
        <v>0</v>
      </c>
      <c r="BU76" s="5"/>
      <c r="BV76" s="6">
        <f t="shared" ref="BV76:BX99" si="118">BJ76+BN76+BR76</f>
        <v>0</v>
      </c>
      <c r="BW76" s="6">
        <f t="shared" si="118"/>
        <v>0</v>
      </c>
      <c r="BX76" s="7">
        <f t="shared" si="118"/>
        <v>0</v>
      </c>
      <c r="BY76" s="6">
        <f t="shared" si="109"/>
        <v>220</v>
      </c>
      <c r="BZ76" s="6">
        <f t="shared" si="110"/>
        <v>2000</v>
      </c>
      <c r="CA76" s="7">
        <f t="shared" si="111"/>
        <v>0</v>
      </c>
    </row>
    <row r="77" spans="1:79" s="22" customFormat="1" ht="25.5" customHeight="1" x14ac:dyDescent="0.2">
      <c r="A77" s="19">
        <f t="shared" si="112"/>
        <v>18</v>
      </c>
      <c r="B77" s="54"/>
      <c r="C77" s="18" t="s">
        <v>86</v>
      </c>
      <c r="D77" s="19">
        <v>904</v>
      </c>
      <c r="E77" s="20">
        <v>1</v>
      </c>
      <c r="F77" s="20">
        <v>1</v>
      </c>
      <c r="G77" s="20" t="s">
        <v>81</v>
      </c>
      <c r="H77" s="20">
        <v>11</v>
      </c>
      <c r="I77" s="5">
        <f t="shared" si="68"/>
        <v>20</v>
      </c>
      <c r="J77" s="23">
        <v>120</v>
      </c>
      <c r="K77" s="21"/>
      <c r="L77" s="21"/>
      <c r="M77" s="9"/>
      <c r="N77" s="6">
        <f t="shared" si="69"/>
        <v>0</v>
      </c>
      <c r="O77" s="6">
        <f t="shared" si="70"/>
        <v>0</v>
      </c>
      <c r="P77" s="7">
        <f t="shared" si="71"/>
        <v>0</v>
      </c>
      <c r="Q77" s="9"/>
      <c r="R77" s="6">
        <f t="shared" si="72"/>
        <v>0</v>
      </c>
      <c r="S77" s="6">
        <f t="shared" si="73"/>
        <v>0</v>
      </c>
      <c r="T77" s="7">
        <f t="shared" si="74"/>
        <v>0</v>
      </c>
      <c r="U77" s="9"/>
      <c r="V77" s="6">
        <f t="shared" si="75"/>
        <v>0</v>
      </c>
      <c r="W77" s="6">
        <f t="shared" si="76"/>
        <v>0</v>
      </c>
      <c r="X77" s="7">
        <f t="shared" si="77"/>
        <v>0</v>
      </c>
      <c r="Y77" s="5">
        <f t="shared" si="116"/>
        <v>0</v>
      </c>
      <c r="Z77" s="6">
        <f t="shared" si="116"/>
        <v>0</v>
      </c>
      <c r="AA77" s="6">
        <f t="shared" si="116"/>
        <v>0</v>
      </c>
      <c r="AB77" s="7">
        <f t="shared" si="116"/>
        <v>0</v>
      </c>
      <c r="AC77" s="9">
        <v>15</v>
      </c>
      <c r="AD77" s="6">
        <f t="shared" si="79"/>
        <v>165</v>
      </c>
      <c r="AE77" s="6">
        <f t="shared" si="80"/>
        <v>1800</v>
      </c>
      <c r="AF77" s="7">
        <f t="shared" si="81"/>
        <v>0</v>
      </c>
      <c r="AG77" s="9">
        <v>5</v>
      </c>
      <c r="AH77" s="6">
        <f t="shared" si="82"/>
        <v>55</v>
      </c>
      <c r="AI77" s="6">
        <f t="shared" si="83"/>
        <v>600</v>
      </c>
      <c r="AJ77" s="7">
        <f t="shared" si="84"/>
        <v>0</v>
      </c>
      <c r="AK77" s="9"/>
      <c r="AL77" s="6">
        <f t="shared" si="85"/>
        <v>0</v>
      </c>
      <c r="AM77" s="6">
        <f t="shared" si="86"/>
        <v>0</v>
      </c>
      <c r="AN77" s="7">
        <f t="shared" si="87"/>
        <v>0</v>
      </c>
      <c r="AO77" s="5">
        <f t="shared" si="117"/>
        <v>20</v>
      </c>
      <c r="AP77" s="6">
        <f t="shared" si="117"/>
        <v>220</v>
      </c>
      <c r="AQ77" s="6">
        <f t="shared" si="117"/>
        <v>2400</v>
      </c>
      <c r="AR77" s="7">
        <f t="shared" si="117"/>
        <v>0</v>
      </c>
      <c r="AS77" s="9"/>
      <c r="AT77" s="6"/>
      <c r="AU77" s="6"/>
      <c r="AV77" s="7"/>
      <c r="AW77" s="9"/>
      <c r="AX77" s="6"/>
      <c r="AY77" s="6"/>
      <c r="AZ77" s="7"/>
      <c r="BA77" s="9"/>
      <c r="BB77" s="6"/>
      <c r="BC77" s="6"/>
      <c r="BD77" s="7"/>
      <c r="BE77" s="5"/>
      <c r="BF77" s="6">
        <f t="shared" si="113"/>
        <v>0</v>
      </c>
      <c r="BG77" s="6">
        <f t="shared" si="114"/>
        <v>0</v>
      </c>
      <c r="BH77" s="7">
        <f t="shared" si="115"/>
        <v>0</v>
      </c>
      <c r="BI77" s="9"/>
      <c r="BJ77" s="6"/>
      <c r="BK77" s="6"/>
      <c r="BL77" s="7"/>
      <c r="BM77" s="9"/>
      <c r="BN77" s="6"/>
      <c r="BO77" s="6"/>
      <c r="BP77" s="7"/>
      <c r="BQ77" s="9"/>
      <c r="BR77" s="6">
        <f t="shared" si="105"/>
        <v>0</v>
      </c>
      <c r="BS77" s="6">
        <f t="shared" si="106"/>
        <v>0</v>
      </c>
      <c r="BT77" s="7">
        <f t="shared" si="107"/>
        <v>0</v>
      </c>
      <c r="BU77" s="5"/>
      <c r="BV77" s="6">
        <f t="shared" si="118"/>
        <v>0</v>
      </c>
      <c r="BW77" s="6">
        <f t="shared" si="118"/>
        <v>0</v>
      </c>
      <c r="BX77" s="7">
        <f t="shared" si="118"/>
        <v>0</v>
      </c>
      <c r="BY77" s="6">
        <f t="shared" si="109"/>
        <v>220</v>
      </c>
      <c r="BZ77" s="6">
        <f t="shared" si="110"/>
        <v>2400</v>
      </c>
      <c r="CA77" s="7">
        <f t="shared" si="111"/>
        <v>0</v>
      </c>
    </row>
    <row r="78" spans="1:79" s="22" customFormat="1" ht="37.5" customHeight="1" x14ac:dyDescent="0.2">
      <c r="A78" s="19">
        <f t="shared" si="112"/>
        <v>19</v>
      </c>
      <c r="B78" s="54" t="s">
        <v>90</v>
      </c>
      <c r="C78" s="18" t="s">
        <v>71</v>
      </c>
      <c r="D78" s="19">
        <v>904</v>
      </c>
      <c r="E78" s="20">
        <v>1</v>
      </c>
      <c r="F78" s="20">
        <v>1</v>
      </c>
      <c r="G78" s="20" t="s">
        <v>81</v>
      </c>
      <c r="H78" s="20">
        <v>11</v>
      </c>
      <c r="I78" s="5">
        <f t="shared" si="68"/>
        <v>20</v>
      </c>
      <c r="J78" s="23"/>
      <c r="K78" s="21"/>
      <c r="L78" s="21"/>
      <c r="M78" s="9"/>
      <c r="N78" s="6">
        <f t="shared" si="69"/>
        <v>0</v>
      </c>
      <c r="O78" s="6">
        <f t="shared" si="70"/>
        <v>0</v>
      </c>
      <c r="P78" s="7">
        <f t="shared" si="71"/>
        <v>0</v>
      </c>
      <c r="Q78" s="9"/>
      <c r="R78" s="6">
        <f t="shared" si="72"/>
        <v>0</v>
      </c>
      <c r="S78" s="6">
        <f t="shared" si="73"/>
        <v>0</v>
      </c>
      <c r="T78" s="7">
        <f t="shared" si="74"/>
        <v>0</v>
      </c>
      <c r="U78" s="9"/>
      <c r="V78" s="6">
        <f t="shared" si="75"/>
        <v>0</v>
      </c>
      <c r="W78" s="6">
        <f t="shared" si="76"/>
        <v>0</v>
      </c>
      <c r="X78" s="7">
        <f t="shared" si="77"/>
        <v>0</v>
      </c>
      <c r="Y78" s="5">
        <f t="shared" si="116"/>
        <v>0</v>
      </c>
      <c r="Z78" s="6">
        <f t="shared" si="116"/>
        <v>0</v>
      </c>
      <c r="AA78" s="6">
        <f t="shared" si="116"/>
        <v>0</v>
      </c>
      <c r="AB78" s="7">
        <f t="shared" si="116"/>
        <v>0</v>
      </c>
      <c r="AC78" s="9">
        <v>15</v>
      </c>
      <c r="AD78" s="6">
        <f t="shared" si="79"/>
        <v>165</v>
      </c>
      <c r="AE78" s="6">
        <f t="shared" si="80"/>
        <v>0</v>
      </c>
      <c r="AF78" s="7">
        <f t="shared" si="81"/>
        <v>0</v>
      </c>
      <c r="AG78" s="9">
        <v>5</v>
      </c>
      <c r="AH78" s="6">
        <f t="shared" si="82"/>
        <v>55</v>
      </c>
      <c r="AI78" s="6">
        <f t="shared" si="83"/>
        <v>0</v>
      </c>
      <c r="AJ78" s="7">
        <f t="shared" si="84"/>
        <v>0</v>
      </c>
      <c r="AK78" s="9"/>
      <c r="AL78" s="6">
        <f t="shared" si="85"/>
        <v>0</v>
      </c>
      <c r="AM78" s="6">
        <f t="shared" si="86"/>
        <v>0</v>
      </c>
      <c r="AN78" s="7">
        <f t="shared" si="87"/>
        <v>0</v>
      </c>
      <c r="AO78" s="5">
        <f t="shared" si="117"/>
        <v>20</v>
      </c>
      <c r="AP78" s="6">
        <f t="shared" si="117"/>
        <v>220</v>
      </c>
      <c r="AQ78" s="6">
        <f t="shared" si="117"/>
        <v>0</v>
      </c>
      <c r="AR78" s="7">
        <f t="shared" si="117"/>
        <v>0</v>
      </c>
      <c r="AS78" s="9"/>
      <c r="AT78" s="6"/>
      <c r="AU78" s="6"/>
      <c r="AV78" s="7"/>
      <c r="AW78" s="9"/>
      <c r="AX78" s="6"/>
      <c r="AY78" s="6"/>
      <c r="AZ78" s="7"/>
      <c r="BA78" s="9"/>
      <c r="BB78" s="6"/>
      <c r="BC78" s="6"/>
      <c r="BD78" s="7"/>
      <c r="BE78" s="5"/>
      <c r="BF78" s="6">
        <f t="shared" si="113"/>
        <v>0</v>
      </c>
      <c r="BG78" s="6">
        <f t="shared" si="114"/>
        <v>0</v>
      </c>
      <c r="BH78" s="7">
        <f t="shared" si="115"/>
        <v>0</v>
      </c>
      <c r="BI78" s="9"/>
      <c r="BJ78" s="6"/>
      <c r="BK78" s="6"/>
      <c r="BL78" s="7"/>
      <c r="BM78" s="9"/>
      <c r="BN78" s="6"/>
      <c r="BO78" s="6"/>
      <c r="BP78" s="7"/>
      <c r="BQ78" s="9"/>
      <c r="BR78" s="6">
        <f t="shared" si="105"/>
        <v>0</v>
      </c>
      <c r="BS78" s="6">
        <f t="shared" si="106"/>
        <v>0</v>
      </c>
      <c r="BT78" s="7">
        <f t="shared" si="107"/>
        <v>0</v>
      </c>
      <c r="BU78" s="5"/>
      <c r="BV78" s="6">
        <f t="shared" si="118"/>
        <v>0</v>
      </c>
      <c r="BW78" s="6">
        <f t="shared" si="118"/>
        <v>0</v>
      </c>
      <c r="BX78" s="7">
        <f t="shared" si="118"/>
        <v>0</v>
      </c>
      <c r="BY78" s="6">
        <f t="shared" si="109"/>
        <v>220</v>
      </c>
      <c r="BZ78" s="6">
        <f t="shared" si="110"/>
        <v>0</v>
      </c>
      <c r="CA78" s="7">
        <f t="shared" si="111"/>
        <v>0</v>
      </c>
    </row>
    <row r="79" spans="1:79" s="22" customFormat="1" ht="24.75" customHeight="1" x14ac:dyDescent="0.2">
      <c r="A79" s="19">
        <f t="shared" si="112"/>
        <v>20</v>
      </c>
      <c r="B79" s="54"/>
      <c r="C79" s="18" t="s">
        <v>86</v>
      </c>
      <c r="D79" s="19">
        <v>904</v>
      </c>
      <c r="E79" s="20">
        <v>1</v>
      </c>
      <c r="F79" s="20">
        <v>1</v>
      </c>
      <c r="G79" s="20" t="s">
        <v>81</v>
      </c>
      <c r="H79" s="20">
        <v>11</v>
      </c>
      <c r="I79" s="5">
        <f t="shared" si="68"/>
        <v>20</v>
      </c>
      <c r="J79" s="23"/>
      <c r="K79" s="21"/>
      <c r="L79" s="21"/>
      <c r="M79" s="9"/>
      <c r="N79" s="6">
        <f t="shared" si="69"/>
        <v>0</v>
      </c>
      <c r="O79" s="6">
        <f t="shared" si="70"/>
        <v>0</v>
      </c>
      <c r="P79" s="7">
        <f t="shared" si="71"/>
        <v>0</v>
      </c>
      <c r="Q79" s="9"/>
      <c r="R79" s="6">
        <f t="shared" si="72"/>
        <v>0</v>
      </c>
      <c r="S79" s="6">
        <f t="shared" si="73"/>
        <v>0</v>
      </c>
      <c r="T79" s="7">
        <f t="shared" si="74"/>
        <v>0</v>
      </c>
      <c r="U79" s="9"/>
      <c r="V79" s="6">
        <f t="shared" si="75"/>
        <v>0</v>
      </c>
      <c r="W79" s="6">
        <f t="shared" si="76"/>
        <v>0</v>
      </c>
      <c r="X79" s="7">
        <f t="shared" si="77"/>
        <v>0</v>
      </c>
      <c r="Y79" s="5">
        <f t="shared" si="116"/>
        <v>0</v>
      </c>
      <c r="Z79" s="6">
        <f t="shared" si="116"/>
        <v>0</v>
      </c>
      <c r="AA79" s="6">
        <f t="shared" si="116"/>
        <v>0</v>
      </c>
      <c r="AB79" s="7">
        <f t="shared" si="116"/>
        <v>0</v>
      </c>
      <c r="AC79" s="9">
        <v>15</v>
      </c>
      <c r="AD79" s="6">
        <f t="shared" si="79"/>
        <v>165</v>
      </c>
      <c r="AE79" s="6">
        <f t="shared" si="80"/>
        <v>0</v>
      </c>
      <c r="AF79" s="7">
        <f t="shared" si="81"/>
        <v>0</v>
      </c>
      <c r="AG79" s="9">
        <v>5</v>
      </c>
      <c r="AH79" s="6">
        <f t="shared" si="82"/>
        <v>55</v>
      </c>
      <c r="AI79" s="6">
        <f t="shared" si="83"/>
        <v>0</v>
      </c>
      <c r="AJ79" s="7">
        <f t="shared" si="84"/>
        <v>0</v>
      </c>
      <c r="AK79" s="9"/>
      <c r="AL79" s="6">
        <f t="shared" si="85"/>
        <v>0</v>
      </c>
      <c r="AM79" s="6">
        <f t="shared" si="86"/>
        <v>0</v>
      </c>
      <c r="AN79" s="7">
        <f t="shared" si="87"/>
        <v>0</v>
      </c>
      <c r="AO79" s="5">
        <f t="shared" si="117"/>
        <v>20</v>
      </c>
      <c r="AP79" s="6">
        <f t="shared" si="117"/>
        <v>220</v>
      </c>
      <c r="AQ79" s="6">
        <f t="shared" si="117"/>
        <v>0</v>
      </c>
      <c r="AR79" s="7">
        <f t="shared" si="117"/>
        <v>0</v>
      </c>
      <c r="AS79" s="9"/>
      <c r="AT79" s="6"/>
      <c r="AU79" s="6"/>
      <c r="AV79" s="7"/>
      <c r="AW79" s="9"/>
      <c r="AX79" s="6"/>
      <c r="AY79" s="6"/>
      <c r="AZ79" s="7"/>
      <c r="BA79" s="9"/>
      <c r="BB79" s="6"/>
      <c r="BC79" s="6"/>
      <c r="BD79" s="7"/>
      <c r="BE79" s="5"/>
      <c r="BF79" s="6">
        <f t="shared" si="113"/>
        <v>0</v>
      </c>
      <c r="BG79" s="6">
        <f t="shared" si="114"/>
        <v>0</v>
      </c>
      <c r="BH79" s="7">
        <f t="shared" si="115"/>
        <v>0</v>
      </c>
      <c r="BI79" s="9"/>
      <c r="BJ79" s="6"/>
      <c r="BK79" s="6"/>
      <c r="BL79" s="7"/>
      <c r="BM79" s="9"/>
      <c r="BN79" s="6"/>
      <c r="BO79" s="6"/>
      <c r="BP79" s="7"/>
      <c r="BQ79" s="9"/>
      <c r="BR79" s="6">
        <f t="shared" si="105"/>
        <v>0</v>
      </c>
      <c r="BS79" s="6">
        <f t="shared" si="106"/>
        <v>0</v>
      </c>
      <c r="BT79" s="7">
        <f t="shared" si="107"/>
        <v>0</v>
      </c>
      <c r="BU79" s="5"/>
      <c r="BV79" s="6">
        <f t="shared" si="118"/>
        <v>0</v>
      </c>
      <c r="BW79" s="6">
        <f t="shared" si="118"/>
        <v>0</v>
      </c>
      <c r="BX79" s="7">
        <f t="shared" si="118"/>
        <v>0</v>
      </c>
      <c r="BY79" s="6">
        <f t="shared" si="109"/>
        <v>220</v>
      </c>
      <c r="BZ79" s="6">
        <f t="shared" si="110"/>
        <v>0</v>
      </c>
      <c r="CA79" s="7">
        <f t="shared" si="111"/>
        <v>0</v>
      </c>
    </row>
    <row r="80" spans="1:79" s="22" customFormat="1" ht="35.25" customHeight="1" x14ac:dyDescent="0.2">
      <c r="A80" s="19">
        <f t="shared" si="112"/>
        <v>21</v>
      </c>
      <c r="B80" s="54" t="s">
        <v>91</v>
      </c>
      <c r="C80" s="18" t="s">
        <v>71</v>
      </c>
      <c r="D80" s="19">
        <v>904</v>
      </c>
      <c r="E80" s="20">
        <v>1</v>
      </c>
      <c r="F80" s="20">
        <v>1</v>
      </c>
      <c r="G80" s="20" t="s">
        <v>81</v>
      </c>
      <c r="H80" s="20">
        <v>11</v>
      </c>
      <c r="I80" s="5">
        <f t="shared" si="68"/>
        <v>20</v>
      </c>
      <c r="J80" s="23">
        <v>10</v>
      </c>
      <c r="K80" s="21"/>
      <c r="L80" s="21"/>
      <c r="M80" s="9"/>
      <c r="N80" s="6">
        <f t="shared" si="69"/>
        <v>0</v>
      </c>
      <c r="O80" s="6">
        <f t="shared" si="70"/>
        <v>0</v>
      </c>
      <c r="P80" s="7">
        <f t="shared" si="71"/>
        <v>0</v>
      </c>
      <c r="Q80" s="9"/>
      <c r="R80" s="6">
        <f t="shared" si="72"/>
        <v>0</v>
      </c>
      <c r="S80" s="6">
        <f t="shared" si="73"/>
        <v>0</v>
      </c>
      <c r="T80" s="7">
        <f t="shared" si="74"/>
        <v>0</v>
      </c>
      <c r="U80" s="9"/>
      <c r="V80" s="6">
        <f t="shared" si="75"/>
        <v>0</v>
      </c>
      <c r="W80" s="6">
        <f t="shared" si="76"/>
        <v>0</v>
      </c>
      <c r="X80" s="7">
        <f t="shared" si="77"/>
        <v>0</v>
      </c>
      <c r="Y80" s="5">
        <f t="shared" si="116"/>
        <v>0</v>
      </c>
      <c r="Z80" s="6">
        <f t="shared" si="116"/>
        <v>0</v>
      </c>
      <c r="AA80" s="6">
        <f t="shared" si="116"/>
        <v>0</v>
      </c>
      <c r="AB80" s="7">
        <f t="shared" si="116"/>
        <v>0</v>
      </c>
      <c r="AC80" s="9">
        <v>15</v>
      </c>
      <c r="AD80" s="6">
        <f t="shared" si="79"/>
        <v>165</v>
      </c>
      <c r="AE80" s="6">
        <f t="shared" si="80"/>
        <v>150</v>
      </c>
      <c r="AF80" s="7">
        <f t="shared" si="81"/>
        <v>0</v>
      </c>
      <c r="AG80" s="9">
        <v>5</v>
      </c>
      <c r="AH80" s="6">
        <f t="shared" si="82"/>
        <v>55</v>
      </c>
      <c r="AI80" s="6">
        <f t="shared" si="83"/>
        <v>50</v>
      </c>
      <c r="AJ80" s="7">
        <f t="shared" si="84"/>
        <v>0</v>
      </c>
      <c r="AK80" s="9"/>
      <c r="AL80" s="6">
        <f t="shared" si="85"/>
        <v>0</v>
      </c>
      <c r="AM80" s="6">
        <f t="shared" si="86"/>
        <v>0</v>
      </c>
      <c r="AN80" s="7">
        <f t="shared" si="87"/>
        <v>0</v>
      </c>
      <c r="AO80" s="5">
        <f t="shared" si="117"/>
        <v>20</v>
      </c>
      <c r="AP80" s="6">
        <f t="shared" si="117"/>
        <v>220</v>
      </c>
      <c r="AQ80" s="6">
        <f t="shared" si="117"/>
        <v>200</v>
      </c>
      <c r="AR80" s="7">
        <f t="shared" si="117"/>
        <v>0</v>
      </c>
      <c r="AS80" s="9"/>
      <c r="AT80" s="6"/>
      <c r="AU80" s="6"/>
      <c r="AV80" s="7"/>
      <c r="AW80" s="9"/>
      <c r="AX80" s="6"/>
      <c r="AY80" s="6"/>
      <c r="AZ80" s="7"/>
      <c r="BA80" s="9"/>
      <c r="BB80" s="6"/>
      <c r="BC80" s="6"/>
      <c r="BD80" s="7"/>
      <c r="BE80" s="5"/>
      <c r="BF80" s="6">
        <f t="shared" si="113"/>
        <v>0</v>
      </c>
      <c r="BG80" s="6">
        <f t="shared" si="114"/>
        <v>0</v>
      </c>
      <c r="BH80" s="7">
        <f t="shared" si="115"/>
        <v>0</v>
      </c>
      <c r="BI80" s="9"/>
      <c r="BJ80" s="6"/>
      <c r="BK80" s="6"/>
      <c r="BL80" s="7"/>
      <c r="BM80" s="9"/>
      <c r="BN80" s="6"/>
      <c r="BO80" s="6"/>
      <c r="BP80" s="7"/>
      <c r="BQ80" s="9"/>
      <c r="BR80" s="6">
        <f t="shared" si="105"/>
        <v>0</v>
      </c>
      <c r="BS80" s="6">
        <f t="shared" si="106"/>
        <v>0</v>
      </c>
      <c r="BT80" s="7">
        <f t="shared" si="107"/>
        <v>0</v>
      </c>
      <c r="BU80" s="5"/>
      <c r="BV80" s="6">
        <f t="shared" si="118"/>
        <v>0</v>
      </c>
      <c r="BW80" s="6">
        <f t="shared" si="118"/>
        <v>0</v>
      </c>
      <c r="BX80" s="7">
        <f t="shared" si="118"/>
        <v>0</v>
      </c>
      <c r="BY80" s="6">
        <f t="shared" si="109"/>
        <v>220</v>
      </c>
      <c r="BZ80" s="6">
        <f t="shared" si="110"/>
        <v>200</v>
      </c>
      <c r="CA80" s="7">
        <f t="shared" si="111"/>
        <v>0</v>
      </c>
    </row>
    <row r="81" spans="1:79" s="22" customFormat="1" ht="31.5" customHeight="1" x14ac:dyDescent="0.2">
      <c r="A81" s="19">
        <f t="shared" si="112"/>
        <v>22</v>
      </c>
      <c r="B81" s="54"/>
      <c r="C81" s="18" t="s">
        <v>92</v>
      </c>
      <c r="D81" s="19">
        <v>904</v>
      </c>
      <c r="E81" s="20">
        <v>1</v>
      </c>
      <c r="F81" s="20">
        <v>1</v>
      </c>
      <c r="G81" s="20" t="s">
        <v>81</v>
      </c>
      <c r="H81" s="20">
        <v>11</v>
      </c>
      <c r="I81" s="5">
        <f t="shared" si="68"/>
        <v>20</v>
      </c>
      <c r="J81" s="23">
        <v>10</v>
      </c>
      <c r="K81" s="21"/>
      <c r="L81" s="21"/>
      <c r="M81" s="9"/>
      <c r="N81" s="6">
        <f t="shared" si="69"/>
        <v>0</v>
      </c>
      <c r="O81" s="6">
        <f t="shared" si="70"/>
        <v>0</v>
      </c>
      <c r="P81" s="7">
        <f t="shared" si="71"/>
        <v>0</v>
      </c>
      <c r="Q81" s="9"/>
      <c r="R81" s="6">
        <f t="shared" si="72"/>
        <v>0</v>
      </c>
      <c r="S81" s="6">
        <f t="shared" si="73"/>
        <v>0</v>
      </c>
      <c r="T81" s="7">
        <f t="shared" si="74"/>
        <v>0</v>
      </c>
      <c r="U81" s="9"/>
      <c r="V81" s="6">
        <f t="shared" si="75"/>
        <v>0</v>
      </c>
      <c r="W81" s="6">
        <f t="shared" si="76"/>
        <v>0</v>
      </c>
      <c r="X81" s="7">
        <f t="shared" si="77"/>
        <v>0</v>
      </c>
      <c r="Y81" s="5">
        <f t="shared" si="116"/>
        <v>0</v>
      </c>
      <c r="Z81" s="6">
        <f t="shared" si="116"/>
        <v>0</v>
      </c>
      <c r="AA81" s="6">
        <f t="shared" si="116"/>
        <v>0</v>
      </c>
      <c r="AB81" s="7">
        <f t="shared" si="116"/>
        <v>0</v>
      </c>
      <c r="AC81" s="9">
        <v>15</v>
      </c>
      <c r="AD81" s="6">
        <f t="shared" si="79"/>
        <v>165</v>
      </c>
      <c r="AE81" s="6">
        <f t="shared" si="80"/>
        <v>150</v>
      </c>
      <c r="AF81" s="7">
        <f t="shared" si="81"/>
        <v>0</v>
      </c>
      <c r="AG81" s="9">
        <v>5</v>
      </c>
      <c r="AH81" s="6">
        <f t="shared" si="82"/>
        <v>55</v>
      </c>
      <c r="AI81" s="6">
        <f t="shared" si="83"/>
        <v>50</v>
      </c>
      <c r="AJ81" s="7">
        <f t="shared" si="84"/>
        <v>0</v>
      </c>
      <c r="AK81" s="9"/>
      <c r="AL81" s="6">
        <f t="shared" si="85"/>
        <v>0</v>
      </c>
      <c r="AM81" s="6">
        <f t="shared" si="86"/>
        <v>0</v>
      </c>
      <c r="AN81" s="7">
        <f t="shared" si="87"/>
        <v>0</v>
      </c>
      <c r="AO81" s="5">
        <f t="shared" si="117"/>
        <v>20</v>
      </c>
      <c r="AP81" s="6">
        <f t="shared" si="117"/>
        <v>220</v>
      </c>
      <c r="AQ81" s="6">
        <f t="shared" si="117"/>
        <v>200</v>
      </c>
      <c r="AR81" s="7">
        <f t="shared" si="117"/>
        <v>0</v>
      </c>
      <c r="AS81" s="9"/>
      <c r="AT81" s="6"/>
      <c r="AU81" s="6"/>
      <c r="AV81" s="7"/>
      <c r="AW81" s="9"/>
      <c r="AX81" s="6"/>
      <c r="AY81" s="6"/>
      <c r="AZ81" s="7"/>
      <c r="BA81" s="9"/>
      <c r="BB81" s="6"/>
      <c r="BC81" s="6"/>
      <c r="BD81" s="7"/>
      <c r="BE81" s="5"/>
      <c r="BF81" s="6">
        <f t="shared" si="113"/>
        <v>0</v>
      </c>
      <c r="BG81" s="6">
        <f t="shared" si="114"/>
        <v>0</v>
      </c>
      <c r="BH81" s="7">
        <f t="shared" si="115"/>
        <v>0</v>
      </c>
      <c r="BI81" s="9"/>
      <c r="BJ81" s="6"/>
      <c r="BK81" s="6"/>
      <c r="BL81" s="7"/>
      <c r="BM81" s="9"/>
      <c r="BN81" s="6"/>
      <c r="BO81" s="6"/>
      <c r="BP81" s="7"/>
      <c r="BQ81" s="9"/>
      <c r="BR81" s="6">
        <f t="shared" si="105"/>
        <v>0</v>
      </c>
      <c r="BS81" s="6">
        <f t="shared" si="106"/>
        <v>0</v>
      </c>
      <c r="BT81" s="7">
        <f t="shared" si="107"/>
        <v>0</v>
      </c>
      <c r="BU81" s="5"/>
      <c r="BV81" s="6">
        <f t="shared" si="118"/>
        <v>0</v>
      </c>
      <c r="BW81" s="6">
        <f t="shared" si="118"/>
        <v>0</v>
      </c>
      <c r="BX81" s="7">
        <f t="shared" si="118"/>
        <v>0</v>
      </c>
      <c r="BY81" s="6">
        <f t="shared" si="109"/>
        <v>220</v>
      </c>
      <c r="BZ81" s="6">
        <f t="shared" si="110"/>
        <v>200</v>
      </c>
      <c r="CA81" s="7">
        <f t="shared" si="111"/>
        <v>0</v>
      </c>
    </row>
    <row r="82" spans="1:79" s="22" customFormat="1" ht="39" customHeight="1" x14ac:dyDescent="0.2">
      <c r="A82" s="19">
        <f t="shared" si="112"/>
        <v>23</v>
      </c>
      <c r="B82" s="54" t="s">
        <v>93</v>
      </c>
      <c r="C82" s="18" t="s">
        <v>71</v>
      </c>
      <c r="D82" s="19">
        <v>904</v>
      </c>
      <c r="E82" s="20">
        <v>1</v>
      </c>
      <c r="F82" s="20">
        <v>1</v>
      </c>
      <c r="G82" s="20" t="s">
        <v>81</v>
      </c>
      <c r="H82" s="20">
        <v>11</v>
      </c>
      <c r="I82" s="5">
        <f t="shared" si="68"/>
        <v>20</v>
      </c>
      <c r="J82" s="23"/>
      <c r="K82" s="21"/>
      <c r="L82" s="21"/>
      <c r="M82" s="9"/>
      <c r="N82" s="6">
        <f t="shared" si="69"/>
        <v>0</v>
      </c>
      <c r="O82" s="6">
        <f t="shared" si="70"/>
        <v>0</v>
      </c>
      <c r="P82" s="7">
        <f t="shared" si="71"/>
        <v>0</v>
      </c>
      <c r="Q82" s="9"/>
      <c r="R82" s="6">
        <f t="shared" si="72"/>
        <v>0</v>
      </c>
      <c r="S82" s="6">
        <f t="shared" si="73"/>
        <v>0</v>
      </c>
      <c r="T82" s="7">
        <f t="shared" si="74"/>
        <v>0</v>
      </c>
      <c r="U82" s="9"/>
      <c r="V82" s="6">
        <f t="shared" si="75"/>
        <v>0</v>
      </c>
      <c r="W82" s="6">
        <f t="shared" si="76"/>
        <v>0</v>
      </c>
      <c r="X82" s="7">
        <f t="shared" si="77"/>
        <v>0</v>
      </c>
      <c r="Y82" s="5">
        <f t="shared" si="116"/>
        <v>0</v>
      </c>
      <c r="Z82" s="6">
        <f t="shared" si="116"/>
        <v>0</v>
      </c>
      <c r="AA82" s="6">
        <f t="shared" si="116"/>
        <v>0</v>
      </c>
      <c r="AB82" s="7">
        <f t="shared" si="116"/>
        <v>0</v>
      </c>
      <c r="AC82" s="9">
        <v>15</v>
      </c>
      <c r="AD82" s="6">
        <f t="shared" si="79"/>
        <v>165</v>
      </c>
      <c r="AE82" s="6">
        <f t="shared" si="80"/>
        <v>0</v>
      </c>
      <c r="AF82" s="7">
        <f t="shared" si="81"/>
        <v>0</v>
      </c>
      <c r="AG82" s="9">
        <v>5</v>
      </c>
      <c r="AH82" s="6">
        <f t="shared" si="82"/>
        <v>55</v>
      </c>
      <c r="AI82" s="6">
        <f t="shared" si="83"/>
        <v>0</v>
      </c>
      <c r="AJ82" s="7">
        <f t="shared" si="84"/>
        <v>0</v>
      </c>
      <c r="AK82" s="9"/>
      <c r="AL82" s="6">
        <f t="shared" si="85"/>
        <v>0</v>
      </c>
      <c r="AM82" s="6">
        <f t="shared" si="86"/>
        <v>0</v>
      </c>
      <c r="AN82" s="7">
        <f t="shared" si="87"/>
        <v>0</v>
      </c>
      <c r="AO82" s="5">
        <f t="shared" si="117"/>
        <v>20</v>
      </c>
      <c r="AP82" s="6">
        <f t="shared" si="117"/>
        <v>220</v>
      </c>
      <c r="AQ82" s="6">
        <f t="shared" si="117"/>
        <v>0</v>
      </c>
      <c r="AR82" s="7">
        <f t="shared" si="117"/>
        <v>0</v>
      </c>
      <c r="AS82" s="9"/>
      <c r="AT82" s="6"/>
      <c r="AU82" s="6"/>
      <c r="AV82" s="7"/>
      <c r="AW82" s="9"/>
      <c r="AX82" s="6"/>
      <c r="AY82" s="6"/>
      <c r="AZ82" s="7"/>
      <c r="BA82" s="9"/>
      <c r="BB82" s="6"/>
      <c r="BC82" s="6"/>
      <c r="BD82" s="7"/>
      <c r="BE82" s="5"/>
      <c r="BF82" s="6">
        <f t="shared" si="113"/>
        <v>0</v>
      </c>
      <c r="BG82" s="6">
        <f t="shared" si="114"/>
        <v>0</v>
      </c>
      <c r="BH82" s="7">
        <f t="shared" si="115"/>
        <v>0</v>
      </c>
      <c r="BI82" s="9"/>
      <c r="BJ82" s="6"/>
      <c r="BK82" s="6"/>
      <c r="BL82" s="7"/>
      <c r="BM82" s="9"/>
      <c r="BN82" s="6"/>
      <c r="BO82" s="6"/>
      <c r="BP82" s="7"/>
      <c r="BQ82" s="9"/>
      <c r="BR82" s="6">
        <f t="shared" si="105"/>
        <v>0</v>
      </c>
      <c r="BS82" s="6">
        <f t="shared" si="106"/>
        <v>0</v>
      </c>
      <c r="BT82" s="7">
        <f t="shared" si="107"/>
        <v>0</v>
      </c>
      <c r="BU82" s="5"/>
      <c r="BV82" s="6">
        <f t="shared" si="118"/>
        <v>0</v>
      </c>
      <c r="BW82" s="6">
        <f t="shared" si="118"/>
        <v>0</v>
      </c>
      <c r="BX82" s="7">
        <f t="shared" si="118"/>
        <v>0</v>
      </c>
      <c r="BY82" s="6">
        <f t="shared" si="109"/>
        <v>220</v>
      </c>
      <c r="BZ82" s="6">
        <f t="shared" si="110"/>
        <v>0</v>
      </c>
      <c r="CA82" s="7">
        <f t="shared" si="111"/>
        <v>0</v>
      </c>
    </row>
    <row r="83" spans="1:79" s="22" customFormat="1" ht="24" x14ac:dyDescent="0.2">
      <c r="A83" s="19">
        <f t="shared" si="112"/>
        <v>24</v>
      </c>
      <c r="B83" s="54"/>
      <c r="C83" s="18" t="s">
        <v>86</v>
      </c>
      <c r="D83" s="19">
        <v>904</v>
      </c>
      <c r="E83" s="20">
        <v>1</v>
      </c>
      <c r="F83" s="20">
        <v>1</v>
      </c>
      <c r="G83" s="20" t="s">
        <v>81</v>
      </c>
      <c r="H83" s="20">
        <v>11</v>
      </c>
      <c r="I83" s="5">
        <f t="shared" si="68"/>
        <v>20</v>
      </c>
      <c r="J83" s="23"/>
      <c r="K83" s="21"/>
      <c r="L83" s="21"/>
      <c r="M83" s="9"/>
      <c r="N83" s="6">
        <f t="shared" si="69"/>
        <v>0</v>
      </c>
      <c r="O83" s="6">
        <f t="shared" si="70"/>
        <v>0</v>
      </c>
      <c r="P83" s="7">
        <f t="shared" si="71"/>
        <v>0</v>
      </c>
      <c r="Q83" s="9"/>
      <c r="R83" s="6">
        <f t="shared" si="72"/>
        <v>0</v>
      </c>
      <c r="S83" s="6">
        <f t="shared" si="73"/>
        <v>0</v>
      </c>
      <c r="T83" s="7">
        <f t="shared" si="74"/>
        <v>0</v>
      </c>
      <c r="U83" s="9"/>
      <c r="V83" s="6">
        <f t="shared" si="75"/>
        <v>0</v>
      </c>
      <c r="W83" s="6">
        <f t="shared" si="76"/>
        <v>0</v>
      </c>
      <c r="X83" s="7">
        <f t="shared" si="77"/>
        <v>0</v>
      </c>
      <c r="Y83" s="5">
        <f t="shared" si="116"/>
        <v>0</v>
      </c>
      <c r="Z83" s="6">
        <f t="shared" si="116"/>
        <v>0</v>
      </c>
      <c r="AA83" s="6">
        <f t="shared" si="116"/>
        <v>0</v>
      </c>
      <c r="AB83" s="7">
        <f t="shared" si="116"/>
        <v>0</v>
      </c>
      <c r="AC83" s="9">
        <v>15</v>
      </c>
      <c r="AD83" s="6">
        <f t="shared" si="79"/>
        <v>165</v>
      </c>
      <c r="AE83" s="6">
        <f t="shared" si="80"/>
        <v>0</v>
      </c>
      <c r="AF83" s="7">
        <f t="shared" si="81"/>
        <v>0</v>
      </c>
      <c r="AG83" s="9">
        <v>5</v>
      </c>
      <c r="AH83" s="6">
        <f t="shared" si="82"/>
        <v>55</v>
      </c>
      <c r="AI83" s="6">
        <f t="shared" si="83"/>
        <v>0</v>
      </c>
      <c r="AJ83" s="7">
        <f t="shared" si="84"/>
        <v>0</v>
      </c>
      <c r="AK83" s="9"/>
      <c r="AL83" s="6">
        <f t="shared" si="85"/>
        <v>0</v>
      </c>
      <c r="AM83" s="6">
        <f t="shared" si="86"/>
        <v>0</v>
      </c>
      <c r="AN83" s="7">
        <f t="shared" si="87"/>
        <v>0</v>
      </c>
      <c r="AO83" s="5">
        <f t="shared" si="117"/>
        <v>20</v>
      </c>
      <c r="AP83" s="6">
        <f t="shared" si="117"/>
        <v>220</v>
      </c>
      <c r="AQ83" s="6">
        <f t="shared" si="117"/>
        <v>0</v>
      </c>
      <c r="AR83" s="7">
        <f t="shared" si="117"/>
        <v>0</v>
      </c>
      <c r="AS83" s="9"/>
      <c r="AT83" s="6"/>
      <c r="AU83" s="6"/>
      <c r="AV83" s="7"/>
      <c r="AW83" s="9"/>
      <c r="AX83" s="6"/>
      <c r="AY83" s="6"/>
      <c r="AZ83" s="7"/>
      <c r="BA83" s="9"/>
      <c r="BB83" s="6"/>
      <c r="BC83" s="6"/>
      <c r="BD83" s="7"/>
      <c r="BE83" s="5"/>
      <c r="BF83" s="6">
        <f t="shared" si="113"/>
        <v>0</v>
      </c>
      <c r="BG83" s="6">
        <f t="shared" si="114"/>
        <v>0</v>
      </c>
      <c r="BH83" s="7">
        <f t="shared" si="115"/>
        <v>0</v>
      </c>
      <c r="BI83" s="9"/>
      <c r="BJ83" s="6"/>
      <c r="BK83" s="6"/>
      <c r="BL83" s="7"/>
      <c r="BM83" s="9"/>
      <c r="BN83" s="6"/>
      <c r="BO83" s="6"/>
      <c r="BP83" s="7"/>
      <c r="BQ83" s="9"/>
      <c r="BR83" s="6">
        <f t="shared" si="105"/>
        <v>0</v>
      </c>
      <c r="BS83" s="6">
        <f t="shared" si="106"/>
        <v>0</v>
      </c>
      <c r="BT83" s="7">
        <f t="shared" si="107"/>
        <v>0</v>
      </c>
      <c r="BU83" s="5"/>
      <c r="BV83" s="6">
        <f t="shared" si="118"/>
        <v>0</v>
      </c>
      <c r="BW83" s="6">
        <f t="shared" si="118"/>
        <v>0</v>
      </c>
      <c r="BX83" s="7">
        <f t="shared" si="118"/>
        <v>0</v>
      </c>
      <c r="BY83" s="6">
        <f t="shared" si="109"/>
        <v>220</v>
      </c>
      <c r="BZ83" s="6">
        <f t="shared" si="110"/>
        <v>0</v>
      </c>
      <c r="CA83" s="7">
        <f t="shared" si="111"/>
        <v>0</v>
      </c>
    </row>
    <row r="84" spans="1:79" s="22" customFormat="1" ht="36" x14ac:dyDescent="0.2">
      <c r="A84" s="19">
        <f t="shared" si="112"/>
        <v>25</v>
      </c>
      <c r="B84" s="45" t="s">
        <v>84</v>
      </c>
      <c r="C84" s="18" t="s">
        <v>76</v>
      </c>
      <c r="D84" s="19">
        <v>912</v>
      </c>
      <c r="E84" s="20">
        <v>1</v>
      </c>
      <c r="F84" s="20">
        <v>2</v>
      </c>
      <c r="G84" s="20">
        <v>7</v>
      </c>
      <c r="H84" s="20">
        <v>10</v>
      </c>
      <c r="I84" s="5">
        <f t="shared" si="68"/>
        <v>181</v>
      </c>
      <c r="J84" s="23">
        <v>180</v>
      </c>
      <c r="K84" s="21"/>
      <c r="L84" s="21"/>
      <c r="M84" s="9">
        <v>31</v>
      </c>
      <c r="N84" s="6">
        <f t="shared" si="69"/>
        <v>620</v>
      </c>
      <c r="O84" s="6">
        <f t="shared" si="70"/>
        <v>11160</v>
      </c>
      <c r="P84" s="7">
        <f t="shared" si="71"/>
        <v>0</v>
      </c>
      <c r="Q84" s="9">
        <v>28</v>
      </c>
      <c r="R84" s="6">
        <f t="shared" si="72"/>
        <v>560</v>
      </c>
      <c r="S84" s="6">
        <f t="shared" si="73"/>
        <v>10080</v>
      </c>
      <c r="T84" s="7">
        <f t="shared" si="74"/>
        <v>0</v>
      </c>
      <c r="U84" s="9">
        <v>31</v>
      </c>
      <c r="V84" s="6">
        <f t="shared" si="75"/>
        <v>620</v>
      </c>
      <c r="W84" s="6">
        <f t="shared" si="76"/>
        <v>11160</v>
      </c>
      <c r="X84" s="7">
        <f t="shared" si="77"/>
        <v>0</v>
      </c>
      <c r="Y84" s="5">
        <f t="shared" si="116"/>
        <v>90</v>
      </c>
      <c r="Z84" s="6">
        <f t="shared" si="116"/>
        <v>1800</v>
      </c>
      <c r="AA84" s="6">
        <f t="shared" si="116"/>
        <v>32400</v>
      </c>
      <c r="AB84" s="7">
        <f t="shared" si="116"/>
        <v>0</v>
      </c>
      <c r="AC84" s="9">
        <v>30</v>
      </c>
      <c r="AD84" s="6">
        <f t="shared" si="79"/>
        <v>600</v>
      </c>
      <c r="AE84" s="6">
        <f t="shared" si="80"/>
        <v>10800</v>
      </c>
      <c r="AF84" s="7">
        <f t="shared" si="81"/>
        <v>0</v>
      </c>
      <c r="AG84" s="9">
        <v>31</v>
      </c>
      <c r="AH84" s="6">
        <f t="shared" si="82"/>
        <v>620</v>
      </c>
      <c r="AI84" s="6">
        <f t="shared" si="83"/>
        <v>11160</v>
      </c>
      <c r="AJ84" s="7">
        <f t="shared" si="84"/>
        <v>0</v>
      </c>
      <c r="AK84" s="9">
        <v>30</v>
      </c>
      <c r="AL84" s="6">
        <f t="shared" si="85"/>
        <v>600</v>
      </c>
      <c r="AM84" s="6">
        <f t="shared" si="86"/>
        <v>10800</v>
      </c>
      <c r="AN84" s="7">
        <f t="shared" si="87"/>
        <v>0</v>
      </c>
      <c r="AO84" s="5">
        <f t="shared" si="117"/>
        <v>91</v>
      </c>
      <c r="AP84" s="6">
        <f t="shared" si="117"/>
        <v>1820</v>
      </c>
      <c r="AQ84" s="6">
        <f t="shared" si="117"/>
        <v>32760</v>
      </c>
      <c r="AR84" s="7">
        <f t="shared" si="117"/>
        <v>0</v>
      </c>
      <c r="AS84" s="9"/>
      <c r="AT84" s="6"/>
      <c r="AU84" s="6"/>
      <c r="AV84" s="7"/>
      <c r="AW84" s="9"/>
      <c r="AX84" s="6"/>
      <c r="AY84" s="6"/>
      <c r="AZ84" s="7"/>
      <c r="BA84" s="9"/>
      <c r="BB84" s="6"/>
      <c r="BC84" s="6"/>
      <c r="BD84" s="7"/>
      <c r="BE84" s="5"/>
      <c r="BF84" s="6">
        <f t="shared" si="113"/>
        <v>0</v>
      </c>
      <c r="BG84" s="6">
        <f t="shared" si="114"/>
        <v>0</v>
      </c>
      <c r="BH84" s="7">
        <f t="shared" si="115"/>
        <v>0</v>
      </c>
      <c r="BI84" s="9"/>
      <c r="BJ84" s="6"/>
      <c r="BK84" s="6"/>
      <c r="BL84" s="7"/>
      <c r="BM84" s="9"/>
      <c r="BN84" s="6"/>
      <c r="BO84" s="6"/>
      <c r="BP84" s="7"/>
      <c r="BQ84" s="9"/>
      <c r="BR84" s="6">
        <f t="shared" si="105"/>
        <v>0</v>
      </c>
      <c r="BS84" s="6">
        <f t="shared" si="106"/>
        <v>0</v>
      </c>
      <c r="BT84" s="7">
        <f t="shared" si="107"/>
        <v>0</v>
      </c>
      <c r="BU84" s="5"/>
      <c r="BV84" s="6">
        <f t="shared" si="118"/>
        <v>0</v>
      </c>
      <c r="BW84" s="6">
        <f t="shared" si="118"/>
        <v>0</v>
      </c>
      <c r="BX84" s="7">
        <f t="shared" si="118"/>
        <v>0</v>
      </c>
      <c r="BY84" s="6">
        <f t="shared" si="109"/>
        <v>3620</v>
      </c>
      <c r="BZ84" s="6">
        <f t="shared" si="110"/>
        <v>65160</v>
      </c>
      <c r="CA84" s="7">
        <f t="shared" si="111"/>
        <v>0</v>
      </c>
    </row>
    <row r="85" spans="1:79" s="22" customFormat="1" ht="36" x14ac:dyDescent="0.2">
      <c r="A85" s="19">
        <f t="shared" si="112"/>
        <v>26</v>
      </c>
      <c r="B85" s="45" t="s">
        <v>94</v>
      </c>
      <c r="C85" s="18" t="s">
        <v>76</v>
      </c>
      <c r="D85" s="19">
        <v>912</v>
      </c>
      <c r="E85" s="20">
        <v>1</v>
      </c>
      <c r="F85" s="20">
        <v>1</v>
      </c>
      <c r="G85" s="20">
        <v>7</v>
      </c>
      <c r="H85" s="20">
        <v>10</v>
      </c>
      <c r="I85" s="5">
        <f t="shared" si="68"/>
        <v>181</v>
      </c>
      <c r="J85" s="23">
        <v>180</v>
      </c>
      <c r="K85" s="21"/>
      <c r="L85" s="21"/>
      <c r="M85" s="9">
        <v>31</v>
      </c>
      <c r="N85" s="6">
        <f t="shared" si="69"/>
        <v>310</v>
      </c>
      <c r="O85" s="6">
        <f t="shared" si="70"/>
        <v>5580</v>
      </c>
      <c r="P85" s="7">
        <f t="shared" si="71"/>
        <v>0</v>
      </c>
      <c r="Q85" s="9">
        <v>28</v>
      </c>
      <c r="R85" s="6">
        <f t="shared" si="72"/>
        <v>280</v>
      </c>
      <c r="S85" s="6">
        <f t="shared" si="73"/>
        <v>5040</v>
      </c>
      <c r="T85" s="7">
        <f t="shared" si="74"/>
        <v>0</v>
      </c>
      <c r="U85" s="9">
        <v>31</v>
      </c>
      <c r="V85" s="6">
        <f t="shared" si="75"/>
        <v>310</v>
      </c>
      <c r="W85" s="6">
        <f t="shared" si="76"/>
        <v>5580</v>
      </c>
      <c r="X85" s="7">
        <f t="shared" si="77"/>
        <v>0</v>
      </c>
      <c r="Y85" s="5">
        <f t="shared" si="116"/>
        <v>90</v>
      </c>
      <c r="Z85" s="6">
        <f t="shared" si="116"/>
        <v>900</v>
      </c>
      <c r="AA85" s="6">
        <f t="shared" si="116"/>
        <v>16200</v>
      </c>
      <c r="AB85" s="7">
        <f t="shared" si="116"/>
        <v>0</v>
      </c>
      <c r="AC85" s="9">
        <v>30</v>
      </c>
      <c r="AD85" s="6">
        <f t="shared" si="79"/>
        <v>300</v>
      </c>
      <c r="AE85" s="6">
        <f t="shared" si="80"/>
        <v>5400</v>
      </c>
      <c r="AF85" s="7">
        <f t="shared" si="81"/>
        <v>0</v>
      </c>
      <c r="AG85" s="9">
        <v>31</v>
      </c>
      <c r="AH85" s="6">
        <f t="shared" si="82"/>
        <v>310</v>
      </c>
      <c r="AI85" s="6">
        <f t="shared" si="83"/>
        <v>5580</v>
      </c>
      <c r="AJ85" s="7">
        <f t="shared" si="84"/>
        <v>0</v>
      </c>
      <c r="AK85" s="9">
        <v>30</v>
      </c>
      <c r="AL85" s="6">
        <f t="shared" si="85"/>
        <v>300</v>
      </c>
      <c r="AM85" s="6">
        <f t="shared" si="86"/>
        <v>5400</v>
      </c>
      <c r="AN85" s="7">
        <f t="shared" si="87"/>
        <v>0</v>
      </c>
      <c r="AO85" s="5">
        <f t="shared" si="117"/>
        <v>91</v>
      </c>
      <c r="AP85" s="6">
        <f t="shared" si="117"/>
        <v>910</v>
      </c>
      <c r="AQ85" s="6">
        <f t="shared" si="117"/>
        <v>16380</v>
      </c>
      <c r="AR85" s="7">
        <f t="shared" si="117"/>
        <v>0</v>
      </c>
      <c r="AS85" s="9"/>
      <c r="AT85" s="6"/>
      <c r="AU85" s="6"/>
      <c r="AV85" s="7"/>
      <c r="AW85" s="9"/>
      <c r="AX85" s="6"/>
      <c r="AY85" s="6"/>
      <c r="AZ85" s="7"/>
      <c r="BA85" s="9"/>
      <c r="BB85" s="6"/>
      <c r="BC85" s="6"/>
      <c r="BD85" s="7"/>
      <c r="BE85" s="5"/>
      <c r="BF85" s="6">
        <f t="shared" si="113"/>
        <v>0</v>
      </c>
      <c r="BG85" s="6">
        <f t="shared" si="114"/>
        <v>0</v>
      </c>
      <c r="BH85" s="7">
        <f t="shared" si="115"/>
        <v>0</v>
      </c>
      <c r="BI85" s="9"/>
      <c r="BJ85" s="6"/>
      <c r="BK85" s="6"/>
      <c r="BL85" s="7"/>
      <c r="BM85" s="9"/>
      <c r="BN85" s="6"/>
      <c r="BO85" s="6"/>
      <c r="BP85" s="7"/>
      <c r="BQ85" s="9"/>
      <c r="BR85" s="6">
        <f t="shared" si="105"/>
        <v>0</v>
      </c>
      <c r="BS85" s="6">
        <f t="shared" si="106"/>
        <v>0</v>
      </c>
      <c r="BT85" s="7">
        <f t="shared" si="107"/>
        <v>0</v>
      </c>
      <c r="BU85" s="5"/>
      <c r="BV85" s="6">
        <f t="shared" si="118"/>
        <v>0</v>
      </c>
      <c r="BW85" s="6">
        <f t="shared" si="118"/>
        <v>0</v>
      </c>
      <c r="BX85" s="7">
        <f t="shared" si="118"/>
        <v>0</v>
      </c>
      <c r="BY85" s="6">
        <f t="shared" si="109"/>
        <v>1810</v>
      </c>
      <c r="BZ85" s="6">
        <f t="shared" si="110"/>
        <v>32580</v>
      </c>
      <c r="CA85" s="7">
        <f t="shared" si="111"/>
        <v>0</v>
      </c>
    </row>
    <row r="86" spans="1:79" s="22" customFormat="1" ht="36" x14ac:dyDescent="0.2">
      <c r="A86" s="19">
        <f t="shared" si="112"/>
        <v>27</v>
      </c>
      <c r="B86" s="45" t="s">
        <v>94</v>
      </c>
      <c r="C86" s="18" t="s">
        <v>76</v>
      </c>
      <c r="D86" s="19">
        <v>912</v>
      </c>
      <c r="E86" s="20">
        <v>1</v>
      </c>
      <c r="F86" s="20">
        <v>1</v>
      </c>
      <c r="G86" s="20" t="s">
        <v>81</v>
      </c>
      <c r="H86" s="20">
        <v>10</v>
      </c>
      <c r="I86" s="5">
        <f t="shared" si="68"/>
        <v>120</v>
      </c>
      <c r="J86" s="23">
        <v>180</v>
      </c>
      <c r="K86" s="21"/>
      <c r="L86" s="21"/>
      <c r="M86" s="9">
        <v>20</v>
      </c>
      <c r="N86" s="6">
        <f t="shared" si="69"/>
        <v>200</v>
      </c>
      <c r="O86" s="6">
        <f t="shared" si="70"/>
        <v>3600</v>
      </c>
      <c r="P86" s="7">
        <f t="shared" si="71"/>
        <v>0</v>
      </c>
      <c r="Q86" s="9">
        <v>20</v>
      </c>
      <c r="R86" s="6">
        <f t="shared" si="72"/>
        <v>200</v>
      </c>
      <c r="S86" s="6">
        <f t="shared" si="73"/>
        <v>3600</v>
      </c>
      <c r="T86" s="7">
        <f t="shared" si="74"/>
        <v>0</v>
      </c>
      <c r="U86" s="9">
        <v>20</v>
      </c>
      <c r="V86" s="6">
        <f t="shared" si="75"/>
        <v>200</v>
      </c>
      <c r="W86" s="6">
        <f t="shared" si="76"/>
        <v>3600</v>
      </c>
      <c r="X86" s="7">
        <f t="shared" si="77"/>
        <v>0</v>
      </c>
      <c r="Y86" s="5">
        <f t="shared" si="116"/>
        <v>60</v>
      </c>
      <c r="Z86" s="6">
        <f t="shared" si="116"/>
        <v>600</v>
      </c>
      <c r="AA86" s="6">
        <f t="shared" si="116"/>
        <v>10800</v>
      </c>
      <c r="AB86" s="7">
        <f t="shared" si="116"/>
        <v>0</v>
      </c>
      <c r="AC86" s="9">
        <v>20</v>
      </c>
      <c r="AD86" s="6">
        <f t="shared" si="79"/>
        <v>200</v>
      </c>
      <c r="AE86" s="6">
        <f t="shared" si="80"/>
        <v>3600</v>
      </c>
      <c r="AF86" s="7">
        <f t="shared" si="81"/>
        <v>0</v>
      </c>
      <c r="AG86" s="9">
        <v>20</v>
      </c>
      <c r="AH86" s="6">
        <f t="shared" si="82"/>
        <v>200</v>
      </c>
      <c r="AI86" s="6">
        <f t="shared" si="83"/>
        <v>3600</v>
      </c>
      <c r="AJ86" s="7">
        <f t="shared" si="84"/>
        <v>0</v>
      </c>
      <c r="AK86" s="9">
        <v>20</v>
      </c>
      <c r="AL86" s="6">
        <f t="shared" si="85"/>
        <v>200</v>
      </c>
      <c r="AM86" s="6">
        <f t="shared" si="86"/>
        <v>3600</v>
      </c>
      <c r="AN86" s="7">
        <f t="shared" si="87"/>
        <v>0</v>
      </c>
      <c r="AO86" s="5">
        <f t="shared" si="117"/>
        <v>60</v>
      </c>
      <c r="AP86" s="6">
        <f t="shared" si="117"/>
        <v>600</v>
      </c>
      <c r="AQ86" s="6">
        <f t="shared" si="117"/>
        <v>10800</v>
      </c>
      <c r="AR86" s="7">
        <f t="shared" si="117"/>
        <v>0</v>
      </c>
      <c r="AS86" s="9"/>
      <c r="AT86" s="6"/>
      <c r="AU86" s="6"/>
      <c r="AV86" s="7"/>
      <c r="AW86" s="9"/>
      <c r="AX86" s="6"/>
      <c r="AY86" s="6"/>
      <c r="AZ86" s="7"/>
      <c r="BA86" s="9"/>
      <c r="BB86" s="6"/>
      <c r="BC86" s="6"/>
      <c r="BD86" s="7"/>
      <c r="BE86" s="5"/>
      <c r="BF86" s="6">
        <f t="shared" si="113"/>
        <v>0</v>
      </c>
      <c r="BG86" s="6">
        <f t="shared" si="114"/>
        <v>0</v>
      </c>
      <c r="BH86" s="7">
        <f t="shared" si="115"/>
        <v>0</v>
      </c>
      <c r="BI86" s="9"/>
      <c r="BJ86" s="6"/>
      <c r="BK86" s="6"/>
      <c r="BL86" s="7"/>
      <c r="BM86" s="9"/>
      <c r="BN86" s="6"/>
      <c r="BO86" s="6"/>
      <c r="BP86" s="7"/>
      <c r="BQ86" s="9"/>
      <c r="BR86" s="6">
        <f t="shared" si="105"/>
        <v>0</v>
      </c>
      <c r="BS86" s="6">
        <f t="shared" si="106"/>
        <v>0</v>
      </c>
      <c r="BT86" s="7">
        <f t="shared" si="107"/>
        <v>0</v>
      </c>
      <c r="BU86" s="5"/>
      <c r="BV86" s="6">
        <f t="shared" si="118"/>
        <v>0</v>
      </c>
      <c r="BW86" s="6">
        <f t="shared" si="118"/>
        <v>0</v>
      </c>
      <c r="BX86" s="7">
        <f t="shared" si="118"/>
        <v>0</v>
      </c>
      <c r="BY86" s="6">
        <f t="shared" si="109"/>
        <v>1200</v>
      </c>
      <c r="BZ86" s="6">
        <f t="shared" si="110"/>
        <v>21600</v>
      </c>
      <c r="CA86" s="7">
        <f t="shared" si="111"/>
        <v>0</v>
      </c>
    </row>
    <row r="87" spans="1:79" s="22" customFormat="1" ht="25.5" customHeight="1" x14ac:dyDescent="0.2">
      <c r="A87" s="19">
        <f t="shared" si="112"/>
        <v>28</v>
      </c>
      <c r="B87" s="55" t="s">
        <v>95</v>
      </c>
      <c r="C87" s="18" t="s">
        <v>71</v>
      </c>
      <c r="D87" s="19">
        <v>904</v>
      </c>
      <c r="E87" s="20">
        <v>1</v>
      </c>
      <c r="F87" s="20">
        <v>2</v>
      </c>
      <c r="G87" s="20">
        <v>7</v>
      </c>
      <c r="H87" s="20">
        <v>10</v>
      </c>
      <c r="I87" s="5">
        <f t="shared" si="68"/>
        <v>181</v>
      </c>
      <c r="J87" s="23">
        <v>150</v>
      </c>
      <c r="K87" s="21"/>
      <c r="L87" s="21"/>
      <c r="M87" s="9">
        <v>31</v>
      </c>
      <c r="N87" s="6">
        <f t="shared" si="69"/>
        <v>620</v>
      </c>
      <c r="O87" s="6">
        <f t="shared" si="70"/>
        <v>9300</v>
      </c>
      <c r="P87" s="7">
        <f t="shared" si="71"/>
        <v>0</v>
      </c>
      <c r="Q87" s="9">
        <v>28</v>
      </c>
      <c r="R87" s="6">
        <f t="shared" si="72"/>
        <v>560</v>
      </c>
      <c r="S87" s="6">
        <f t="shared" si="73"/>
        <v>8400</v>
      </c>
      <c r="T87" s="7">
        <f t="shared" si="74"/>
        <v>0</v>
      </c>
      <c r="U87" s="9">
        <v>31</v>
      </c>
      <c r="V87" s="6">
        <f t="shared" si="75"/>
        <v>620</v>
      </c>
      <c r="W87" s="6">
        <f t="shared" si="76"/>
        <v>9300</v>
      </c>
      <c r="X87" s="7">
        <f t="shared" si="77"/>
        <v>0</v>
      </c>
      <c r="Y87" s="5">
        <f t="shared" si="116"/>
        <v>90</v>
      </c>
      <c r="Z87" s="6">
        <f t="shared" si="116"/>
        <v>1800</v>
      </c>
      <c r="AA87" s="6">
        <f t="shared" si="116"/>
        <v>27000</v>
      </c>
      <c r="AB87" s="7">
        <f t="shared" si="116"/>
        <v>0</v>
      </c>
      <c r="AC87" s="9">
        <v>30</v>
      </c>
      <c r="AD87" s="6">
        <f t="shared" si="79"/>
        <v>600</v>
      </c>
      <c r="AE87" s="6">
        <f t="shared" si="80"/>
        <v>9000</v>
      </c>
      <c r="AF87" s="7">
        <f t="shared" si="81"/>
        <v>0</v>
      </c>
      <c r="AG87" s="9">
        <v>31</v>
      </c>
      <c r="AH87" s="6">
        <f t="shared" si="82"/>
        <v>620</v>
      </c>
      <c r="AI87" s="6">
        <f t="shared" si="83"/>
        <v>9300</v>
      </c>
      <c r="AJ87" s="7">
        <f t="shared" si="84"/>
        <v>0</v>
      </c>
      <c r="AK87" s="9">
        <v>30</v>
      </c>
      <c r="AL87" s="6">
        <f t="shared" si="85"/>
        <v>600</v>
      </c>
      <c r="AM87" s="6">
        <f t="shared" si="86"/>
        <v>9000</v>
      </c>
      <c r="AN87" s="7">
        <f t="shared" si="87"/>
        <v>0</v>
      </c>
      <c r="AO87" s="5">
        <f t="shared" si="117"/>
        <v>91</v>
      </c>
      <c r="AP87" s="6">
        <f t="shared" si="117"/>
        <v>1820</v>
      </c>
      <c r="AQ87" s="6">
        <f t="shared" si="117"/>
        <v>27300</v>
      </c>
      <c r="AR87" s="7">
        <f t="shared" si="117"/>
        <v>0</v>
      </c>
      <c r="AS87" s="9"/>
      <c r="AT87" s="6"/>
      <c r="AU87" s="6"/>
      <c r="AV87" s="7"/>
      <c r="AW87" s="9"/>
      <c r="AX87" s="6"/>
      <c r="AY87" s="6"/>
      <c r="AZ87" s="7"/>
      <c r="BA87" s="9"/>
      <c r="BB87" s="6"/>
      <c r="BC87" s="6"/>
      <c r="BD87" s="7"/>
      <c r="BE87" s="5"/>
      <c r="BF87" s="6">
        <f t="shared" si="113"/>
        <v>0</v>
      </c>
      <c r="BG87" s="6">
        <f t="shared" si="114"/>
        <v>0</v>
      </c>
      <c r="BH87" s="7">
        <f t="shared" si="115"/>
        <v>0</v>
      </c>
      <c r="BI87" s="9"/>
      <c r="BJ87" s="6"/>
      <c r="BK87" s="6"/>
      <c r="BL87" s="7"/>
      <c r="BM87" s="9"/>
      <c r="BN87" s="6"/>
      <c r="BO87" s="6"/>
      <c r="BP87" s="7"/>
      <c r="BQ87" s="9"/>
      <c r="BR87" s="6">
        <f t="shared" si="105"/>
        <v>0</v>
      </c>
      <c r="BS87" s="6">
        <f t="shared" si="106"/>
        <v>0</v>
      </c>
      <c r="BT87" s="7">
        <f t="shared" si="107"/>
        <v>0</v>
      </c>
      <c r="BU87" s="5"/>
      <c r="BV87" s="6">
        <f t="shared" si="118"/>
        <v>0</v>
      </c>
      <c r="BW87" s="6">
        <f t="shared" si="118"/>
        <v>0</v>
      </c>
      <c r="BX87" s="7">
        <f t="shared" si="118"/>
        <v>0</v>
      </c>
      <c r="BY87" s="6">
        <f t="shared" si="109"/>
        <v>3620</v>
      </c>
      <c r="BZ87" s="6">
        <f t="shared" si="110"/>
        <v>54300</v>
      </c>
      <c r="CA87" s="7">
        <f t="shared" si="111"/>
        <v>0</v>
      </c>
    </row>
    <row r="88" spans="1:79" s="22" customFormat="1" ht="25.5" customHeight="1" x14ac:dyDescent="0.2">
      <c r="A88" s="19">
        <f t="shared" si="112"/>
        <v>29</v>
      </c>
      <c r="B88" s="55"/>
      <c r="C88" s="18" t="s">
        <v>96</v>
      </c>
      <c r="D88" s="19">
        <v>904</v>
      </c>
      <c r="E88" s="20">
        <v>1</v>
      </c>
      <c r="F88" s="20">
        <v>2</v>
      </c>
      <c r="G88" s="20">
        <v>7</v>
      </c>
      <c r="H88" s="20">
        <v>10</v>
      </c>
      <c r="I88" s="5">
        <f t="shared" si="68"/>
        <v>181</v>
      </c>
      <c r="J88" s="23">
        <v>200</v>
      </c>
      <c r="K88" s="21"/>
      <c r="L88" s="21"/>
      <c r="M88" s="9">
        <v>31</v>
      </c>
      <c r="N88" s="6">
        <f t="shared" si="69"/>
        <v>620</v>
      </c>
      <c r="O88" s="6">
        <f t="shared" si="70"/>
        <v>12400</v>
      </c>
      <c r="P88" s="7">
        <f t="shared" si="71"/>
        <v>0</v>
      </c>
      <c r="Q88" s="9">
        <v>28</v>
      </c>
      <c r="R88" s="6">
        <f t="shared" si="72"/>
        <v>560</v>
      </c>
      <c r="S88" s="6">
        <f t="shared" si="73"/>
        <v>11200</v>
      </c>
      <c r="T88" s="7">
        <f t="shared" si="74"/>
        <v>0</v>
      </c>
      <c r="U88" s="9">
        <v>31</v>
      </c>
      <c r="V88" s="6">
        <f t="shared" si="75"/>
        <v>620</v>
      </c>
      <c r="W88" s="6">
        <f t="shared" si="76"/>
        <v>12400</v>
      </c>
      <c r="X88" s="7">
        <f t="shared" si="77"/>
        <v>0</v>
      </c>
      <c r="Y88" s="5">
        <f t="shared" si="116"/>
        <v>90</v>
      </c>
      <c r="Z88" s="6">
        <f t="shared" si="116"/>
        <v>1800</v>
      </c>
      <c r="AA88" s="6">
        <f t="shared" si="116"/>
        <v>36000</v>
      </c>
      <c r="AB88" s="7">
        <f t="shared" si="116"/>
        <v>0</v>
      </c>
      <c r="AC88" s="9">
        <v>30</v>
      </c>
      <c r="AD88" s="6">
        <f t="shared" si="79"/>
        <v>600</v>
      </c>
      <c r="AE88" s="6">
        <f t="shared" si="80"/>
        <v>12000</v>
      </c>
      <c r="AF88" s="7">
        <f t="shared" si="81"/>
        <v>0</v>
      </c>
      <c r="AG88" s="9">
        <v>31</v>
      </c>
      <c r="AH88" s="6">
        <f t="shared" si="82"/>
        <v>620</v>
      </c>
      <c r="AI88" s="6">
        <f t="shared" si="83"/>
        <v>12400</v>
      </c>
      <c r="AJ88" s="7">
        <f t="shared" si="84"/>
        <v>0</v>
      </c>
      <c r="AK88" s="9">
        <v>30</v>
      </c>
      <c r="AL88" s="6">
        <f t="shared" si="85"/>
        <v>600</v>
      </c>
      <c r="AM88" s="6">
        <f t="shared" si="86"/>
        <v>12000</v>
      </c>
      <c r="AN88" s="7">
        <f t="shared" si="87"/>
        <v>0</v>
      </c>
      <c r="AO88" s="5">
        <f t="shared" si="117"/>
        <v>91</v>
      </c>
      <c r="AP88" s="6">
        <f t="shared" si="117"/>
        <v>1820</v>
      </c>
      <c r="AQ88" s="6">
        <f t="shared" si="117"/>
        <v>36400</v>
      </c>
      <c r="AR88" s="7">
        <f t="shared" si="117"/>
        <v>0</v>
      </c>
      <c r="AS88" s="9"/>
      <c r="AT88" s="6"/>
      <c r="AU88" s="6"/>
      <c r="AV88" s="7"/>
      <c r="AW88" s="9"/>
      <c r="AX88" s="6"/>
      <c r="AY88" s="6"/>
      <c r="AZ88" s="7"/>
      <c r="BA88" s="9"/>
      <c r="BB88" s="6"/>
      <c r="BC88" s="6"/>
      <c r="BD88" s="7"/>
      <c r="BE88" s="5"/>
      <c r="BF88" s="6">
        <f t="shared" si="113"/>
        <v>0</v>
      </c>
      <c r="BG88" s="6">
        <f t="shared" si="114"/>
        <v>0</v>
      </c>
      <c r="BH88" s="7">
        <f t="shared" si="115"/>
        <v>0</v>
      </c>
      <c r="BI88" s="9"/>
      <c r="BJ88" s="6"/>
      <c r="BK88" s="6"/>
      <c r="BL88" s="7"/>
      <c r="BM88" s="9"/>
      <c r="BN88" s="6"/>
      <c r="BO88" s="6"/>
      <c r="BP88" s="7"/>
      <c r="BQ88" s="9"/>
      <c r="BR88" s="6">
        <f t="shared" si="105"/>
        <v>0</v>
      </c>
      <c r="BS88" s="6">
        <f t="shared" si="106"/>
        <v>0</v>
      </c>
      <c r="BT88" s="7">
        <f t="shared" si="107"/>
        <v>0</v>
      </c>
      <c r="BU88" s="5"/>
      <c r="BV88" s="6">
        <f t="shared" si="118"/>
        <v>0</v>
      </c>
      <c r="BW88" s="6">
        <f t="shared" si="118"/>
        <v>0</v>
      </c>
      <c r="BX88" s="7">
        <f t="shared" si="118"/>
        <v>0</v>
      </c>
      <c r="BY88" s="6">
        <f t="shared" si="109"/>
        <v>3620</v>
      </c>
      <c r="BZ88" s="6">
        <f t="shared" si="110"/>
        <v>72400</v>
      </c>
      <c r="CA88" s="7">
        <f t="shared" si="111"/>
        <v>0</v>
      </c>
    </row>
    <row r="89" spans="1:79" s="24" customFormat="1" ht="27" customHeight="1" x14ac:dyDescent="0.2">
      <c r="A89" s="19">
        <f t="shared" si="112"/>
        <v>30</v>
      </c>
      <c r="B89" s="44" t="s">
        <v>97</v>
      </c>
      <c r="C89" s="18" t="s">
        <v>98</v>
      </c>
      <c r="D89" s="19">
        <v>904</v>
      </c>
      <c r="E89" s="20">
        <v>1</v>
      </c>
      <c r="F89" s="20">
        <v>1</v>
      </c>
      <c r="G89" s="20" t="s">
        <v>81</v>
      </c>
      <c r="H89" s="20">
        <v>10</v>
      </c>
      <c r="I89" s="5">
        <f t="shared" si="68"/>
        <v>120</v>
      </c>
      <c r="J89" s="23">
        <v>150</v>
      </c>
      <c r="K89" s="21"/>
      <c r="L89" s="21"/>
      <c r="M89" s="9">
        <v>20</v>
      </c>
      <c r="N89" s="6">
        <f t="shared" si="69"/>
        <v>200</v>
      </c>
      <c r="O89" s="6">
        <f t="shared" si="70"/>
        <v>3000</v>
      </c>
      <c r="P89" s="7">
        <f t="shared" si="71"/>
        <v>0</v>
      </c>
      <c r="Q89" s="9">
        <v>20</v>
      </c>
      <c r="R89" s="6">
        <f t="shared" si="72"/>
        <v>200</v>
      </c>
      <c r="S89" s="6">
        <f t="shared" si="73"/>
        <v>3000</v>
      </c>
      <c r="T89" s="7">
        <f t="shared" si="74"/>
        <v>0</v>
      </c>
      <c r="U89" s="9">
        <v>20</v>
      </c>
      <c r="V89" s="6">
        <f t="shared" si="75"/>
        <v>200</v>
      </c>
      <c r="W89" s="6">
        <f t="shared" si="76"/>
        <v>3000</v>
      </c>
      <c r="X89" s="7">
        <f t="shared" si="77"/>
        <v>0</v>
      </c>
      <c r="Y89" s="5">
        <f t="shared" si="116"/>
        <v>60</v>
      </c>
      <c r="Z89" s="6">
        <f t="shared" si="116"/>
        <v>600</v>
      </c>
      <c r="AA89" s="6">
        <f t="shared" si="116"/>
        <v>9000</v>
      </c>
      <c r="AB89" s="7">
        <f t="shared" si="116"/>
        <v>0</v>
      </c>
      <c r="AC89" s="9">
        <v>20</v>
      </c>
      <c r="AD89" s="6">
        <f t="shared" si="79"/>
        <v>200</v>
      </c>
      <c r="AE89" s="6">
        <f t="shared" si="80"/>
        <v>3000</v>
      </c>
      <c r="AF89" s="7">
        <f t="shared" si="81"/>
        <v>0</v>
      </c>
      <c r="AG89" s="9">
        <v>20</v>
      </c>
      <c r="AH89" s="6">
        <f t="shared" si="82"/>
        <v>200</v>
      </c>
      <c r="AI89" s="6">
        <f t="shared" si="83"/>
        <v>3000</v>
      </c>
      <c r="AJ89" s="7">
        <f t="shared" si="84"/>
        <v>0</v>
      </c>
      <c r="AK89" s="9">
        <v>20</v>
      </c>
      <c r="AL89" s="6">
        <f t="shared" si="85"/>
        <v>200</v>
      </c>
      <c r="AM89" s="6">
        <f t="shared" si="86"/>
        <v>3000</v>
      </c>
      <c r="AN89" s="7">
        <f t="shared" si="87"/>
        <v>0</v>
      </c>
      <c r="AO89" s="5">
        <f t="shared" si="117"/>
        <v>60</v>
      </c>
      <c r="AP89" s="6">
        <f t="shared" si="117"/>
        <v>600</v>
      </c>
      <c r="AQ89" s="6">
        <f t="shared" si="117"/>
        <v>9000</v>
      </c>
      <c r="AR89" s="7">
        <f t="shared" si="117"/>
        <v>0</v>
      </c>
      <c r="AS89" s="9"/>
      <c r="AT89" s="6"/>
      <c r="AU89" s="6"/>
      <c r="AV89" s="7"/>
      <c r="AW89" s="9"/>
      <c r="AX89" s="6"/>
      <c r="AY89" s="6"/>
      <c r="AZ89" s="7"/>
      <c r="BA89" s="9"/>
      <c r="BB89" s="6"/>
      <c r="BC89" s="6"/>
      <c r="BD89" s="7"/>
      <c r="BE89" s="5"/>
      <c r="BF89" s="6">
        <f t="shared" si="113"/>
        <v>0</v>
      </c>
      <c r="BG89" s="6">
        <f t="shared" si="114"/>
        <v>0</v>
      </c>
      <c r="BH89" s="7">
        <f t="shared" si="115"/>
        <v>0</v>
      </c>
      <c r="BI89" s="9"/>
      <c r="BJ89" s="6"/>
      <c r="BK89" s="6"/>
      <c r="BL89" s="7"/>
      <c r="BM89" s="9"/>
      <c r="BN89" s="6"/>
      <c r="BO89" s="6"/>
      <c r="BP89" s="7"/>
      <c r="BQ89" s="9"/>
      <c r="BR89" s="6">
        <f t="shared" si="105"/>
        <v>0</v>
      </c>
      <c r="BS89" s="6">
        <f t="shared" si="106"/>
        <v>0</v>
      </c>
      <c r="BT89" s="7">
        <f t="shared" si="107"/>
        <v>0</v>
      </c>
      <c r="BU89" s="5"/>
      <c r="BV89" s="6">
        <f t="shared" si="118"/>
        <v>0</v>
      </c>
      <c r="BW89" s="6">
        <f t="shared" si="118"/>
        <v>0</v>
      </c>
      <c r="BX89" s="7">
        <f t="shared" si="118"/>
        <v>0</v>
      </c>
      <c r="BY89" s="6">
        <f t="shared" si="109"/>
        <v>1200</v>
      </c>
      <c r="BZ89" s="6">
        <f t="shared" si="110"/>
        <v>18000</v>
      </c>
      <c r="CA89" s="7">
        <f t="shared" si="111"/>
        <v>0</v>
      </c>
    </row>
    <row r="90" spans="1:79" s="24" customFormat="1" ht="30" customHeight="1" x14ac:dyDescent="0.2">
      <c r="A90" s="19">
        <f t="shared" si="112"/>
        <v>31</v>
      </c>
      <c r="B90" s="54" t="s">
        <v>99</v>
      </c>
      <c r="C90" s="18" t="s">
        <v>71</v>
      </c>
      <c r="D90" s="19">
        <v>904</v>
      </c>
      <c r="E90" s="20">
        <v>1</v>
      </c>
      <c r="F90" s="20">
        <v>1</v>
      </c>
      <c r="G90" s="20" t="s">
        <v>81</v>
      </c>
      <c r="H90" s="20">
        <v>11</v>
      </c>
      <c r="I90" s="5">
        <f t="shared" si="68"/>
        <v>20</v>
      </c>
      <c r="J90" s="4">
        <v>10</v>
      </c>
      <c r="K90" s="21"/>
      <c r="L90" s="21"/>
      <c r="M90" s="9">
        <v>0</v>
      </c>
      <c r="N90" s="6">
        <f t="shared" si="69"/>
        <v>0</v>
      </c>
      <c r="O90" s="6">
        <f t="shared" si="70"/>
        <v>0</v>
      </c>
      <c r="P90" s="7">
        <f t="shared" si="71"/>
        <v>0</v>
      </c>
      <c r="Q90" s="9"/>
      <c r="R90" s="6">
        <f t="shared" si="72"/>
        <v>0</v>
      </c>
      <c r="S90" s="6">
        <f t="shared" si="73"/>
        <v>0</v>
      </c>
      <c r="T90" s="7">
        <f t="shared" si="74"/>
        <v>0</v>
      </c>
      <c r="U90" s="9"/>
      <c r="V90" s="6">
        <f t="shared" si="75"/>
        <v>0</v>
      </c>
      <c r="W90" s="6">
        <f t="shared" si="76"/>
        <v>0</v>
      </c>
      <c r="X90" s="7">
        <f t="shared" si="77"/>
        <v>0</v>
      </c>
      <c r="Y90" s="5">
        <f t="shared" si="116"/>
        <v>0</v>
      </c>
      <c r="Z90" s="6">
        <f t="shared" si="116"/>
        <v>0</v>
      </c>
      <c r="AA90" s="6">
        <f t="shared" si="116"/>
        <v>0</v>
      </c>
      <c r="AB90" s="7">
        <f t="shared" si="116"/>
        <v>0</v>
      </c>
      <c r="AC90" s="9">
        <v>15</v>
      </c>
      <c r="AD90" s="6">
        <f t="shared" si="79"/>
        <v>165</v>
      </c>
      <c r="AE90" s="6">
        <f t="shared" si="80"/>
        <v>150</v>
      </c>
      <c r="AF90" s="7">
        <f t="shared" si="81"/>
        <v>0</v>
      </c>
      <c r="AG90" s="9">
        <v>5</v>
      </c>
      <c r="AH90" s="6">
        <f t="shared" si="82"/>
        <v>55</v>
      </c>
      <c r="AI90" s="6">
        <f t="shared" si="83"/>
        <v>50</v>
      </c>
      <c r="AJ90" s="7">
        <f t="shared" si="84"/>
        <v>0</v>
      </c>
      <c r="AK90" s="9"/>
      <c r="AL90" s="6">
        <f t="shared" si="85"/>
        <v>0</v>
      </c>
      <c r="AM90" s="6">
        <f t="shared" si="86"/>
        <v>0</v>
      </c>
      <c r="AN90" s="7">
        <f t="shared" si="87"/>
        <v>0</v>
      </c>
      <c r="AO90" s="5">
        <f t="shared" si="117"/>
        <v>20</v>
      </c>
      <c r="AP90" s="6">
        <f t="shared" si="117"/>
        <v>220</v>
      </c>
      <c r="AQ90" s="6">
        <f t="shared" si="117"/>
        <v>200</v>
      </c>
      <c r="AR90" s="7">
        <f t="shared" si="117"/>
        <v>0</v>
      </c>
      <c r="AS90" s="9"/>
      <c r="AT90" s="6"/>
      <c r="AU90" s="6"/>
      <c r="AV90" s="7"/>
      <c r="AW90" s="9"/>
      <c r="AX90" s="6"/>
      <c r="AY90" s="6"/>
      <c r="AZ90" s="7"/>
      <c r="BA90" s="9"/>
      <c r="BB90" s="6"/>
      <c r="BC90" s="6"/>
      <c r="BD90" s="7"/>
      <c r="BE90" s="5"/>
      <c r="BF90" s="6">
        <f t="shared" si="113"/>
        <v>0</v>
      </c>
      <c r="BG90" s="6">
        <f t="shared" si="114"/>
        <v>0</v>
      </c>
      <c r="BH90" s="7">
        <f t="shared" si="115"/>
        <v>0</v>
      </c>
      <c r="BI90" s="9"/>
      <c r="BJ90" s="6"/>
      <c r="BK90" s="6"/>
      <c r="BL90" s="7"/>
      <c r="BM90" s="9"/>
      <c r="BN90" s="6"/>
      <c r="BO90" s="6"/>
      <c r="BP90" s="7"/>
      <c r="BQ90" s="9"/>
      <c r="BR90" s="6">
        <f t="shared" si="105"/>
        <v>0</v>
      </c>
      <c r="BS90" s="6">
        <f t="shared" si="106"/>
        <v>0</v>
      </c>
      <c r="BT90" s="7">
        <f t="shared" si="107"/>
        <v>0</v>
      </c>
      <c r="BU90" s="5"/>
      <c r="BV90" s="6">
        <f t="shared" si="118"/>
        <v>0</v>
      </c>
      <c r="BW90" s="6">
        <f t="shared" si="118"/>
        <v>0</v>
      </c>
      <c r="BX90" s="7">
        <f t="shared" si="118"/>
        <v>0</v>
      </c>
      <c r="BY90" s="6">
        <f t="shared" si="109"/>
        <v>220</v>
      </c>
      <c r="BZ90" s="6">
        <f t="shared" si="110"/>
        <v>200</v>
      </c>
      <c r="CA90" s="7">
        <f t="shared" si="111"/>
        <v>0</v>
      </c>
    </row>
    <row r="91" spans="1:79" s="22" customFormat="1" ht="34.5" customHeight="1" x14ac:dyDescent="0.2">
      <c r="A91" s="19">
        <f t="shared" si="112"/>
        <v>32</v>
      </c>
      <c r="B91" s="54"/>
      <c r="C91" s="18" t="s">
        <v>86</v>
      </c>
      <c r="D91" s="19">
        <v>904</v>
      </c>
      <c r="E91" s="20">
        <v>1</v>
      </c>
      <c r="F91" s="20">
        <v>1</v>
      </c>
      <c r="G91" s="20" t="s">
        <v>81</v>
      </c>
      <c r="H91" s="20">
        <v>11</v>
      </c>
      <c r="I91" s="5">
        <f t="shared" si="68"/>
        <v>20</v>
      </c>
      <c r="J91" s="23">
        <v>10</v>
      </c>
      <c r="K91" s="21"/>
      <c r="L91" s="21"/>
      <c r="M91" s="9">
        <v>0</v>
      </c>
      <c r="N91" s="6">
        <f t="shared" si="69"/>
        <v>0</v>
      </c>
      <c r="O91" s="6">
        <f t="shared" si="70"/>
        <v>0</v>
      </c>
      <c r="P91" s="7">
        <f t="shared" si="71"/>
        <v>0</v>
      </c>
      <c r="Q91" s="9"/>
      <c r="R91" s="6">
        <f t="shared" si="72"/>
        <v>0</v>
      </c>
      <c r="S91" s="6">
        <f t="shared" si="73"/>
        <v>0</v>
      </c>
      <c r="T91" s="7">
        <f t="shared" si="74"/>
        <v>0</v>
      </c>
      <c r="U91" s="9"/>
      <c r="V91" s="6">
        <f t="shared" si="75"/>
        <v>0</v>
      </c>
      <c r="W91" s="6">
        <f t="shared" si="76"/>
        <v>0</v>
      </c>
      <c r="X91" s="7">
        <f t="shared" si="77"/>
        <v>0</v>
      </c>
      <c r="Y91" s="5">
        <f t="shared" si="116"/>
        <v>0</v>
      </c>
      <c r="Z91" s="6">
        <f t="shared" si="116"/>
        <v>0</v>
      </c>
      <c r="AA91" s="6">
        <f t="shared" si="116"/>
        <v>0</v>
      </c>
      <c r="AB91" s="7">
        <f t="shared" si="116"/>
        <v>0</v>
      </c>
      <c r="AC91" s="9">
        <v>15</v>
      </c>
      <c r="AD91" s="6">
        <f t="shared" si="79"/>
        <v>165</v>
      </c>
      <c r="AE91" s="6">
        <f t="shared" si="80"/>
        <v>150</v>
      </c>
      <c r="AF91" s="7">
        <f t="shared" si="81"/>
        <v>0</v>
      </c>
      <c r="AG91" s="9">
        <v>5</v>
      </c>
      <c r="AH91" s="6">
        <f t="shared" si="82"/>
        <v>55</v>
      </c>
      <c r="AI91" s="6">
        <f t="shared" si="83"/>
        <v>50</v>
      </c>
      <c r="AJ91" s="7">
        <f t="shared" si="84"/>
        <v>0</v>
      </c>
      <c r="AK91" s="9"/>
      <c r="AL91" s="6">
        <f t="shared" si="85"/>
        <v>0</v>
      </c>
      <c r="AM91" s="6">
        <f t="shared" si="86"/>
        <v>0</v>
      </c>
      <c r="AN91" s="7">
        <f t="shared" si="87"/>
        <v>0</v>
      </c>
      <c r="AO91" s="5">
        <f t="shared" si="117"/>
        <v>20</v>
      </c>
      <c r="AP91" s="6">
        <f t="shared" si="117"/>
        <v>220</v>
      </c>
      <c r="AQ91" s="6">
        <f t="shared" si="117"/>
        <v>200</v>
      </c>
      <c r="AR91" s="7">
        <f t="shared" si="117"/>
        <v>0</v>
      </c>
      <c r="AS91" s="9"/>
      <c r="AT91" s="6"/>
      <c r="AU91" s="6"/>
      <c r="AV91" s="7"/>
      <c r="AW91" s="9"/>
      <c r="AX91" s="6"/>
      <c r="AY91" s="6"/>
      <c r="AZ91" s="7"/>
      <c r="BA91" s="9"/>
      <c r="BB91" s="6"/>
      <c r="BC91" s="6"/>
      <c r="BD91" s="7"/>
      <c r="BE91" s="5"/>
      <c r="BF91" s="6">
        <f t="shared" si="113"/>
        <v>0</v>
      </c>
      <c r="BG91" s="6">
        <f t="shared" si="114"/>
        <v>0</v>
      </c>
      <c r="BH91" s="7">
        <f t="shared" si="115"/>
        <v>0</v>
      </c>
      <c r="BI91" s="9"/>
      <c r="BJ91" s="6"/>
      <c r="BK91" s="6"/>
      <c r="BL91" s="7"/>
      <c r="BM91" s="9"/>
      <c r="BN91" s="6"/>
      <c r="BO91" s="6"/>
      <c r="BP91" s="7"/>
      <c r="BQ91" s="9"/>
      <c r="BR91" s="6">
        <f t="shared" si="105"/>
        <v>0</v>
      </c>
      <c r="BS91" s="6">
        <f t="shared" si="106"/>
        <v>0</v>
      </c>
      <c r="BT91" s="7">
        <f t="shared" si="107"/>
        <v>0</v>
      </c>
      <c r="BU91" s="5"/>
      <c r="BV91" s="6">
        <f t="shared" si="118"/>
        <v>0</v>
      </c>
      <c r="BW91" s="6">
        <f t="shared" si="118"/>
        <v>0</v>
      </c>
      <c r="BX91" s="7">
        <f t="shared" si="118"/>
        <v>0</v>
      </c>
      <c r="BY91" s="6">
        <f t="shared" si="109"/>
        <v>220</v>
      </c>
      <c r="BZ91" s="6">
        <f t="shared" si="110"/>
        <v>200</v>
      </c>
      <c r="CA91" s="7">
        <f t="shared" si="111"/>
        <v>0</v>
      </c>
    </row>
    <row r="92" spans="1:79" s="24" customFormat="1" ht="39.75" customHeight="1" x14ac:dyDescent="0.2">
      <c r="A92" s="19">
        <f t="shared" si="112"/>
        <v>33</v>
      </c>
      <c r="B92" s="54" t="s">
        <v>100</v>
      </c>
      <c r="C92" s="18" t="s">
        <v>71</v>
      </c>
      <c r="D92" s="19">
        <v>904</v>
      </c>
      <c r="E92" s="20">
        <v>1</v>
      </c>
      <c r="F92" s="20">
        <v>1</v>
      </c>
      <c r="G92" s="20" t="s">
        <v>81</v>
      </c>
      <c r="H92" s="20">
        <v>11</v>
      </c>
      <c r="I92" s="5">
        <f t="shared" si="68"/>
        <v>20</v>
      </c>
      <c r="J92" s="4"/>
      <c r="K92" s="21"/>
      <c r="L92" s="21"/>
      <c r="M92" s="9">
        <v>0</v>
      </c>
      <c r="N92" s="6">
        <f t="shared" si="69"/>
        <v>0</v>
      </c>
      <c r="O92" s="6">
        <f t="shared" si="70"/>
        <v>0</v>
      </c>
      <c r="P92" s="7">
        <f t="shared" si="71"/>
        <v>0</v>
      </c>
      <c r="Q92" s="9"/>
      <c r="R92" s="6">
        <f t="shared" si="72"/>
        <v>0</v>
      </c>
      <c r="S92" s="6">
        <f t="shared" si="73"/>
        <v>0</v>
      </c>
      <c r="T92" s="7">
        <f t="shared" si="74"/>
        <v>0</v>
      </c>
      <c r="U92" s="9"/>
      <c r="V92" s="6">
        <f t="shared" si="75"/>
        <v>0</v>
      </c>
      <c r="W92" s="6">
        <f t="shared" si="76"/>
        <v>0</v>
      </c>
      <c r="X92" s="7">
        <f t="shared" si="77"/>
        <v>0</v>
      </c>
      <c r="Y92" s="5">
        <f t="shared" si="116"/>
        <v>0</v>
      </c>
      <c r="Z92" s="6">
        <f t="shared" si="116"/>
        <v>0</v>
      </c>
      <c r="AA92" s="6">
        <f t="shared" si="116"/>
        <v>0</v>
      </c>
      <c r="AB92" s="7">
        <f t="shared" si="116"/>
        <v>0</v>
      </c>
      <c r="AC92" s="9">
        <v>15</v>
      </c>
      <c r="AD92" s="6">
        <f t="shared" si="79"/>
        <v>165</v>
      </c>
      <c r="AE92" s="6">
        <f t="shared" si="80"/>
        <v>0</v>
      </c>
      <c r="AF92" s="7">
        <f t="shared" si="81"/>
        <v>0</v>
      </c>
      <c r="AG92" s="9">
        <v>5</v>
      </c>
      <c r="AH92" s="6">
        <f t="shared" si="82"/>
        <v>55</v>
      </c>
      <c r="AI92" s="6">
        <f t="shared" si="83"/>
        <v>0</v>
      </c>
      <c r="AJ92" s="7">
        <f t="shared" si="84"/>
        <v>0</v>
      </c>
      <c r="AK92" s="9"/>
      <c r="AL92" s="6">
        <f t="shared" si="85"/>
        <v>0</v>
      </c>
      <c r="AM92" s="6">
        <f t="shared" si="86"/>
        <v>0</v>
      </c>
      <c r="AN92" s="7">
        <f t="shared" si="87"/>
        <v>0</v>
      </c>
      <c r="AO92" s="5">
        <f t="shared" si="117"/>
        <v>20</v>
      </c>
      <c r="AP92" s="6">
        <f t="shared" si="117"/>
        <v>220</v>
      </c>
      <c r="AQ92" s="6">
        <f t="shared" si="117"/>
        <v>0</v>
      </c>
      <c r="AR92" s="7">
        <f t="shared" si="117"/>
        <v>0</v>
      </c>
      <c r="AS92" s="9"/>
      <c r="AT92" s="6"/>
      <c r="AU92" s="6"/>
      <c r="AV92" s="7"/>
      <c r="AW92" s="9"/>
      <c r="AX92" s="6"/>
      <c r="AY92" s="6"/>
      <c r="AZ92" s="7"/>
      <c r="BA92" s="9"/>
      <c r="BB92" s="6"/>
      <c r="BC92" s="6"/>
      <c r="BD92" s="7"/>
      <c r="BE92" s="5"/>
      <c r="BF92" s="6">
        <f t="shared" si="113"/>
        <v>0</v>
      </c>
      <c r="BG92" s="6">
        <f t="shared" si="114"/>
        <v>0</v>
      </c>
      <c r="BH92" s="7">
        <f t="shared" si="115"/>
        <v>0</v>
      </c>
      <c r="BI92" s="9"/>
      <c r="BJ92" s="6"/>
      <c r="BK92" s="6"/>
      <c r="BL92" s="7"/>
      <c r="BM92" s="9"/>
      <c r="BN92" s="6"/>
      <c r="BO92" s="6"/>
      <c r="BP92" s="7"/>
      <c r="BQ92" s="9"/>
      <c r="BR92" s="6">
        <f t="shared" si="105"/>
        <v>0</v>
      </c>
      <c r="BS92" s="6">
        <f t="shared" si="106"/>
        <v>0</v>
      </c>
      <c r="BT92" s="7">
        <f t="shared" si="107"/>
        <v>0</v>
      </c>
      <c r="BU92" s="5"/>
      <c r="BV92" s="6">
        <f t="shared" si="118"/>
        <v>0</v>
      </c>
      <c r="BW92" s="6">
        <f t="shared" si="118"/>
        <v>0</v>
      </c>
      <c r="BX92" s="7">
        <f t="shared" si="118"/>
        <v>0</v>
      </c>
      <c r="BY92" s="6">
        <f t="shared" si="109"/>
        <v>220</v>
      </c>
      <c r="BZ92" s="6">
        <f t="shared" si="110"/>
        <v>0</v>
      </c>
      <c r="CA92" s="7">
        <f t="shared" si="111"/>
        <v>0</v>
      </c>
    </row>
    <row r="93" spans="1:79" s="22" customFormat="1" ht="37.5" customHeight="1" x14ac:dyDescent="0.2">
      <c r="A93" s="19">
        <f t="shared" si="112"/>
        <v>34</v>
      </c>
      <c r="B93" s="54"/>
      <c r="C93" s="18" t="s">
        <v>86</v>
      </c>
      <c r="D93" s="19">
        <v>904</v>
      </c>
      <c r="E93" s="20">
        <v>1</v>
      </c>
      <c r="F93" s="20">
        <v>1</v>
      </c>
      <c r="G93" s="20" t="s">
        <v>81</v>
      </c>
      <c r="H93" s="20">
        <v>11</v>
      </c>
      <c r="I93" s="5">
        <f t="shared" si="68"/>
        <v>20</v>
      </c>
      <c r="J93" s="23">
        <v>10</v>
      </c>
      <c r="K93" s="21"/>
      <c r="L93" s="21"/>
      <c r="M93" s="9">
        <v>0</v>
      </c>
      <c r="N93" s="6">
        <f t="shared" si="69"/>
        <v>0</v>
      </c>
      <c r="O93" s="6">
        <f t="shared" si="70"/>
        <v>0</v>
      </c>
      <c r="P93" s="7">
        <f t="shared" si="71"/>
        <v>0</v>
      </c>
      <c r="Q93" s="9"/>
      <c r="R93" s="6">
        <f t="shared" si="72"/>
        <v>0</v>
      </c>
      <c r="S93" s="6">
        <f t="shared" si="73"/>
        <v>0</v>
      </c>
      <c r="T93" s="7">
        <f t="shared" si="74"/>
        <v>0</v>
      </c>
      <c r="U93" s="9"/>
      <c r="V93" s="6">
        <f t="shared" si="75"/>
        <v>0</v>
      </c>
      <c r="W93" s="6">
        <f t="shared" si="76"/>
        <v>0</v>
      </c>
      <c r="X93" s="7">
        <f t="shared" si="77"/>
        <v>0</v>
      </c>
      <c r="Y93" s="5">
        <f t="shared" si="116"/>
        <v>0</v>
      </c>
      <c r="Z93" s="6">
        <f t="shared" si="116"/>
        <v>0</v>
      </c>
      <c r="AA93" s="6">
        <f t="shared" si="116"/>
        <v>0</v>
      </c>
      <c r="AB93" s="7">
        <f t="shared" si="116"/>
        <v>0</v>
      </c>
      <c r="AC93" s="9">
        <v>15</v>
      </c>
      <c r="AD93" s="6">
        <f t="shared" si="79"/>
        <v>165</v>
      </c>
      <c r="AE93" s="6">
        <f t="shared" si="80"/>
        <v>150</v>
      </c>
      <c r="AF93" s="7">
        <f t="shared" si="81"/>
        <v>0</v>
      </c>
      <c r="AG93" s="9">
        <v>5</v>
      </c>
      <c r="AH93" s="6">
        <f t="shared" si="82"/>
        <v>55</v>
      </c>
      <c r="AI93" s="6">
        <f t="shared" si="83"/>
        <v>50</v>
      </c>
      <c r="AJ93" s="7">
        <f t="shared" si="84"/>
        <v>0</v>
      </c>
      <c r="AK93" s="9"/>
      <c r="AL93" s="6">
        <f t="shared" si="85"/>
        <v>0</v>
      </c>
      <c r="AM93" s="6">
        <f t="shared" si="86"/>
        <v>0</v>
      </c>
      <c r="AN93" s="7">
        <f t="shared" si="87"/>
        <v>0</v>
      </c>
      <c r="AO93" s="5">
        <f t="shared" si="117"/>
        <v>20</v>
      </c>
      <c r="AP93" s="6">
        <f t="shared" si="117"/>
        <v>220</v>
      </c>
      <c r="AQ93" s="6">
        <f t="shared" si="117"/>
        <v>200</v>
      </c>
      <c r="AR93" s="7">
        <f t="shared" si="117"/>
        <v>0</v>
      </c>
      <c r="AS93" s="9"/>
      <c r="AT93" s="6"/>
      <c r="AU93" s="6"/>
      <c r="AV93" s="7"/>
      <c r="AW93" s="9"/>
      <c r="AX93" s="6"/>
      <c r="AY93" s="6"/>
      <c r="AZ93" s="7"/>
      <c r="BA93" s="9"/>
      <c r="BB93" s="6"/>
      <c r="BC93" s="6"/>
      <c r="BD93" s="7"/>
      <c r="BE93" s="5"/>
      <c r="BF93" s="6">
        <f t="shared" si="113"/>
        <v>0</v>
      </c>
      <c r="BG93" s="6">
        <f t="shared" si="114"/>
        <v>0</v>
      </c>
      <c r="BH93" s="7">
        <f t="shared" si="115"/>
        <v>0</v>
      </c>
      <c r="BI93" s="9"/>
      <c r="BJ93" s="6"/>
      <c r="BK93" s="6"/>
      <c r="BL93" s="7"/>
      <c r="BM93" s="9"/>
      <c r="BN93" s="6"/>
      <c r="BO93" s="6"/>
      <c r="BP93" s="7"/>
      <c r="BQ93" s="9"/>
      <c r="BR93" s="6">
        <f t="shared" si="105"/>
        <v>0</v>
      </c>
      <c r="BS93" s="6">
        <f t="shared" si="106"/>
        <v>0</v>
      </c>
      <c r="BT93" s="7">
        <f t="shared" si="107"/>
        <v>0</v>
      </c>
      <c r="BU93" s="5"/>
      <c r="BV93" s="6">
        <f t="shared" si="118"/>
        <v>0</v>
      </c>
      <c r="BW93" s="6">
        <f t="shared" si="118"/>
        <v>0</v>
      </c>
      <c r="BX93" s="7">
        <f t="shared" si="118"/>
        <v>0</v>
      </c>
      <c r="BY93" s="6">
        <f t="shared" si="109"/>
        <v>220</v>
      </c>
      <c r="BZ93" s="6">
        <f t="shared" si="110"/>
        <v>200</v>
      </c>
      <c r="CA93" s="7">
        <f t="shared" si="111"/>
        <v>0</v>
      </c>
    </row>
    <row r="94" spans="1:79" s="22" customFormat="1" ht="49.5" customHeight="1" x14ac:dyDescent="0.2">
      <c r="A94" s="19">
        <f t="shared" si="112"/>
        <v>35</v>
      </c>
      <c r="B94" s="45" t="s">
        <v>101</v>
      </c>
      <c r="C94" s="18" t="s">
        <v>102</v>
      </c>
      <c r="D94" s="19">
        <v>904</v>
      </c>
      <c r="E94" s="20">
        <v>1</v>
      </c>
      <c r="F94" s="20">
        <v>1</v>
      </c>
      <c r="G94" s="20">
        <v>5</v>
      </c>
      <c r="H94" s="20">
        <v>11</v>
      </c>
      <c r="I94" s="5">
        <f t="shared" si="68"/>
        <v>116</v>
      </c>
      <c r="J94" s="23">
        <v>300</v>
      </c>
      <c r="K94" s="21"/>
      <c r="L94" s="21"/>
      <c r="M94" s="9">
        <v>15</v>
      </c>
      <c r="N94" s="6">
        <f t="shared" si="69"/>
        <v>165</v>
      </c>
      <c r="O94" s="6">
        <f t="shared" si="70"/>
        <v>4500</v>
      </c>
      <c r="P94" s="7">
        <f t="shared" si="71"/>
        <v>0</v>
      </c>
      <c r="Q94" s="9">
        <v>19</v>
      </c>
      <c r="R94" s="6">
        <f t="shared" si="72"/>
        <v>209</v>
      </c>
      <c r="S94" s="6">
        <f t="shared" si="73"/>
        <v>5700</v>
      </c>
      <c r="T94" s="7">
        <f t="shared" si="74"/>
        <v>0</v>
      </c>
      <c r="U94" s="9">
        <v>21</v>
      </c>
      <c r="V94" s="6">
        <f t="shared" si="75"/>
        <v>231</v>
      </c>
      <c r="W94" s="6">
        <f t="shared" si="76"/>
        <v>6300</v>
      </c>
      <c r="X94" s="7">
        <f t="shared" si="77"/>
        <v>0</v>
      </c>
      <c r="Y94" s="5">
        <f t="shared" si="116"/>
        <v>55</v>
      </c>
      <c r="Z94" s="6">
        <f t="shared" si="116"/>
        <v>605</v>
      </c>
      <c r="AA94" s="6">
        <f t="shared" si="116"/>
        <v>16500</v>
      </c>
      <c r="AB94" s="7">
        <f t="shared" si="116"/>
        <v>0</v>
      </c>
      <c r="AC94" s="9">
        <v>22</v>
      </c>
      <c r="AD94" s="6">
        <f t="shared" si="79"/>
        <v>242</v>
      </c>
      <c r="AE94" s="6">
        <f t="shared" si="80"/>
        <v>6600</v>
      </c>
      <c r="AF94" s="7">
        <f t="shared" si="81"/>
        <v>0</v>
      </c>
      <c r="AG94" s="9">
        <v>18</v>
      </c>
      <c r="AH94" s="6">
        <f t="shared" si="82"/>
        <v>198</v>
      </c>
      <c r="AI94" s="6">
        <f t="shared" si="83"/>
        <v>5400</v>
      </c>
      <c r="AJ94" s="7">
        <f t="shared" si="84"/>
        <v>0</v>
      </c>
      <c r="AK94" s="9">
        <v>21</v>
      </c>
      <c r="AL94" s="6">
        <f t="shared" si="85"/>
        <v>231</v>
      </c>
      <c r="AM94" s="6">
        <f t="shared" si="86"/>
        <v>6300</v>
      </c>
      <c r="AN94" s="7">
        <f t="shared" si="87"/>
        <v>0</v>
      </c>
      <c r="AO94" s="5">
        <f t="shared" si="117"/>
        <v>61</v>
      </c>
      <c r="AP94" s="6">
        <f t="shared" si="117"/>
        <v>671</v>
      </c>
      <c r="AQ94" s="6">
        <f t="shared" si="117"/>
        <v>18300</v>
      </c>
      <c r="AR94" s="7">
        <f t="shared" si="117"/>
        <v>0</v>
      </c>
      <c r="AS94" s="9"/>
      <c r="AT94" s="6"/>
      <c r="AU94" s="6"/>
      <c r="AV94" s="7"/>
      <c r="AW94" s="9"/>
      <c r="AX94" s="6"/>
      <c r="AY94" s="6"/>
      <c r="AZ94" s="7"/>
      <c r="BA94" s="9"/>
      <c r="BB94" s="6"/>
      <c r="BC94" s="6"/>
      <c r="BD94" s="7"/>
      <c r="BE94" s="5"/>
      <c r="BF94" s="6">
        <f t="shared" si="113"/>
        <v>0</v>
      </c>
      <c r="BG94" s="6">
        <f t="shared" si="114"/>
        <v>0</v>
      </c>
      <c r="BH94" s="7">
        <f t="shared" si="115"/>
        <v>0</v>
      </c>
      <c r="BI94" s="9"/>
      <c r="BJ94" s="6"/>
      <c r="BK94" s="6"/>
      <c r="BL94" s="7"/>
      <c r="BM94" s="9"/>
      <c r="BN94" s="6"/>
      <c r="BO94" s="6"/>
      <c r="BP94" s="7"/>
      <c r="BQ94" s="9"/>
      <c r="BR94" s="6">
        <f t="shared" si="105"/>
        <v>0</v>
      </c>
      <c r="BS94" s="6">
        <f t="shared" si="106"/>
        <v>0</v>
      </c>
      <c r="BT94" s="7">
        <f t="shared" si="107"/>
        <v>0</v>
      </c>
      <c r="BU94" s="5"/>
      <c r="BV94" s="6">
        <f t="shared" si="118"/>
        <v>0</v>
      </c>
      <c r="BW94" s="6">
        <f t="shared" si="118"/>
        <v>0</v>
      </c>
      <c r="BX94" s="7">
        <f t="shared" si="118"/>
        <v>0</v>
      </c>
      <c r="BY94" s="6">
        <f t="shared" si="109"/>
        <v>1276</v>
      </c>
      <c r="BZ94" s="6">
        <f t="shared" si="110"/>
        <v>34800</v>
      </c>
      <c r="CA94" s="7">
        <f t="shared" si="111"/>
        <v>0</v>
      </c>
    </row>
    <row r="95" spans="1:79" s="22" customFormat="1" ht="51.75" customHeight="1" x14ac:dyDescent="0.2">
      <c r="A95" s="19">
        <f t="shared" si="112"/>
        <v>36</v>
      </c>
      <c r="B95" s="45" t="s">
        <v>101</v>
      </c>
      <c r="C95" s="18" t="s">
        <v>102</v>
      </c>
      <c r="D95" s="19">
        <v>904</v>
      </c>
      <c r="E95" s="20">
        <v>1</v>
      </c>
      <c r="F95" s="20">
        <v>1</v>
      </c>
      <c r="G95" s="20">
        <v>5</v>
      </c>
      <c r="H95" s="20">
        <v>10</v>
      </c>
      <c r="I95" s="5">
        <f t="shared" si="68"/>
        <v>116</v>
      </c>
      <c r="J95" s="23">
        <v>180</v>
      </c>
      <c r="K95" s="21"/>
      <c r="L95" s="21"/>
      <c r="M95" s="9">
        <v>15</v>
      </c>
      <c r="N95" s="6">
        <f t="shared" si="69"/>
        <v>150</v>
      </c>
      <c r="O95" s="6">
        <f t="shared" si="70"/>
        <v>2700</v>
      </c>
      <c r="P95" s="7">
        <f t="shared" si="71"/>
        <v>0</v>
      </c>
      <c r="Q95" s="9">
        <v>19</v>
      </c>
      <c r="R95" s="6">
        <f t="shared" si="72"/>
        <v>190</v>
      </c>
      <c r="S95" s="6">
        <f t="shared" si="73"/>
        <v>3420</v>
      </c>
      <c r="T95" s="7">
        <f t="shared" si="74"/>
        <v>0</v>
      </c>
      <c r="U95" s="9">
        <v>21</v>
      </c>
      <c r="V95" s="6">
        <f t="shared" si="75"/>
        <v>210</v>
      </c>
      <c r="W95" s="6">
        <f t="shared" si="76"/>
        <v>3780</v>
      </c>
      <c r="X95" s="7">
        <f t="shared" si="77"/>
        <v>0</v>
      </c>
      <c r="Y95" s="5">
        <f t="shared" si="116"/>
        <v>55</v>
      </c>
      <c r="Z95" s="6">
        <f t="shared" si="116"/>
        <v>550</v>
      </c>
      <c r="AA95" s="6">
        <f t="shared" si="116"/>
        <v>9900</v>
      </c>
      <c r="AB95" s="7">
        <f t="shared" si="116"/>
        <v>0</v>
      </c>
      <c r="AC95" s="9">
        <v>22</v>
      </c>
      <c r="AD95" s="6">
        <f t="shared" si="79"/>
        <v>220</v>
      </c>
      <c r="AE95" s="6">
        <f t="shared" si="80"/>
        <v>3960</v>
      </c>
      <c r="AF95" s="7">
        <f t="shared" si="81"/>
        <v>0</v>
      </c>
      <c r="AG95" s="9">
        <v>18</v>
      </c>
      <c r="AH95" s="6">
        <f t="shared" si="82"/>
        <v>180</v>
      </c>
      <c r="AI95" s="6">
        <f t="shared" si="83"/>
        <v>3240</v>
      </c>
      <c r="AJ95" s="7">
        <f t="shared" si="84"/>
        <v>0</v>
      </c>
      <c r="AK95" s="9">
        <v>21</v>
      </c>
      <c r="AL95" s="6">
        <f t="shared" si="85"/>
        <v>210</v>
      </c>
      <c r="AM95" s="6">
        <f t="shared" si="86"/>
        <v>3780</v>
      </c>
      <c r="AN95" s="7">
        <f t="shared" si="87"/>
        <v>0</v>
      </c>
      <c r="AO95" s="5">
        <f t="shared" si="117"/>
        <v>61</v>
      </c>
      <c r="AP95" s="6">
        <f t="shared" si="117"/>
        <v>610</v>
      </c>
      <c r="AQ95" s="6">
        <f t="shared" si="117"/>
        <v>10980</v>
      </c>
      <c r="AR95" s="7">
        <f t="shared" si="117"/>
        <v>0</v>
      </c>
      <c r="AS95" s="9"/>
      <c r="AT95" s="6"/>
      <c r="AU95" s="6"/>
      <c r="AV95" s="7"/>
      <c r="AW95" s="9"/>
      <c r="AX95" s="6"/>
      <c r="AY95" s="6"/>
      <c r="AZ95" s="7"/>
      <c r="BA95" s="9"/>
      <c r="BB95" s="6"/>
      <c r="BC95" s="6"/>
      <c r="BD95" s="7"/>
      <c r="BE95" s="5"/>
      <c r="BF95" s="6">
        <f t="shared" si="113"/>
        <v>0</v>
      </c>
      <c r="BG95" s="6">
        <f t="shared" si="114"/>
        <v>0</v>
      </c>
      <c r="BH95" s="7">
        <f t="shared" si="115"/>
        <v>0</v>
      </c>
      <c r="BI95" s="9"/>
      <c r="BJ95" s="6"/>
      <c r="BK95" s="6"/>
      <c r="BL95" s="7"/>
      <c r="BM95" s="9"/>
      <c r="BN95" s="6"/>
      <c r="BO95" s="6"/>
      <c r="BP95" s="7"/>
      <c r="BQ95" s="9"/>
      <c r="BR95" s="6">
        <f t="shared" si="105"/>
        <v>0</v>
      </c>
      <c r="BS95" s="6">
        <f t="shared" si="106"/>
        <v>0</v>
      </c>
      <c r="BT95" s="7">
        <f t="shared" si="107"/>
        <v>0</v>
      </c>
      <c r="BU95" s="5"/>
      <c r="BV95" s="6">
        <f t="shared" si="118"/>
        <v>0</v>
      </c>
      <c r="BW95" s="6">
        <f t="shared" si="118"/>
        <v>0</v>
      </c>
      <c r="BX95" s="7">
        <f t="shared" si="118"/>
        <v>0</v>
      </c>
      <c r="BY95" s="6">
        <f t="shared" si="109"/>
        <v>1160</v>
      </c>
      <c r="BZ95" s="6">
        <f t="shared" si="110"/>
        <v>20880</v>
      </c>
      <c r="CA95" s="7">
        <f t="shared" si="111"/>
        <v>0</v>
      </c>
    </row>
    <row r="96" spans="1:79" s="22" customFormat="1" ht="24.75" customHeight="1" x14ac:dyDescent="0.2">
      <c r="A96" s="19">
        <f t="shared" si="112"/>
        <v>37</v>
      </c>
      <c r="B96" s="38" t="s">
        <v>103</v>
      </c>
      <c r="C96" s="18" t="s">
        <v>104</v>
      </c>
      <c r="D96" s="19">
        <v>912</v>
      </c>
      <c r="E96" s="20">
        <v>1</v>
      </c>
      <c r="F96" s="20">
        <v>1</v>
      </c>
      <c r="G96" s="20">
        <v>7</v>
      </c>
      <c r="H96" s="20">
        <v>11</v>
      </c>
      <c r="I96" s="5">
        <f t="shared" si="68"/>
        <v>181</v>
      </c>
      <c r="J96" s="23">
        <v>200</v>
      </c>
      <c r="K96" s="21"/>
      <c r="L96" s="21"/>
      <c r="M96" s="9">
        <v>31</v>
      </c>
      <c r="N96" s="6">
        <f t="shared" si="69"/>
        <v>341</v>
      </c>
      <c r="O96" s="6">
        <f t="shared" si="70"/>
        <v>6200</v>
      </c>
      <c r="P96" s="7">
        <f t="shared" si="71"/>
        <v>0</v>
      </c>
      <c r="Q96" s="9">
        <v>28</v>
      </c>
      <c r="R96" s="6">
        <f t="shared" si="72"/>
        <v>308</v>
      </c>
      <c r="S96" s="6">
        <f t="shared" si="73"/>
        <v>5600</v>
      </c>
      <c r="T96" s="7">
        <f t="shared" si="74"/>
        <v>0</v>
      </c>
      <c r="U96" s="9">
        <v>31</v>
      </c>
      <c r="V96" s="6">
        <f t="shared" si="75"/>
        <v>341</v>
      </c>
      <c r="W96" s="6">
        <f t="shared" si="76"/>
        <v>6200</v>
      </c>
      <c r="X96" s="7">
        <f t="shared" si="77"/>
        <v>0</v>
      </c>
      <c r="Y96" s="5">
        <f t="shared" si="116"/>
        <v>90</v>
      </c>
      <c r="Z96" s="6">
        <f t="shared" si="116"/>
        <v>990</v>
      </c>
      <c r="AA96" s="6">
        <f t="shared" si="116"/>
        <v>18000</v>
      </c>
      <c r="AB96" s="7">
        <f t="shared" si="116"/>
        <v>0</v>
      </c>
      <c r="AC96" s="9">
        <v>30</v>
      </c>
      <c r="AD96" s="6">
        <f t="shared" si="79"/>
        <v>330</v>
      </c>
      <c r="AE96" s="6">
        <f t="shared" si="80"/>
        <v>6000</v>
      </c>
      <c r="AF96" s="7">
        <f t="shared" si="81"/>
        <v>0</v>
      </c>
      <c r="AG96" s="9">
        <v>31</v>
      </c>
      <c r="AH96" s="6">
        <f t="shared" si="82"/>
        <v>341</v>
      </c>
      <c r="AI96" s="6">
        <f t="shared" si="83"/>
        <v>6200</v>
      </c>
      <c r="AJ96" s="7">
        <f t="shared" si="84"/>
        <v>0</v>
      </c>
      <c r="AK96" s="9">
        <v>30</v>
      </c>
      <c r="AL96" s="6">
        <f t="shared" si="85"/>
        <v>330</v>
      </c>
      <c r="AM96" s="6">
        <f t="shared" si="86"/>
        <v>6000</v>
      </c>
      <c r="AN96" s="7">
        <f t="shared" si="87"/>
        <v>0</v>
      </c>
      <c r="AO96" s="5">
        <f t="shared" si="117"/>
        <v>91</v>
      </c>
      <c r="AP96" s="6">
        <f t="shared" si="117"/>
        <v>1001</v>
      </c>
      <c r="AQ96" s="6">
        <f t="shared" si="117"/>
        <v>18200</v>
      </c>
      <c r="AR96" s="7">
        <f t="shared" si="117"/>
        <v>0</v>
      </c>
      <c r="AS96" s="9"/>
      <c r="AT96" s="6">
        <f>E96*F96*H96*AS96</f>
        <v>0</v>
      </c>
      <c r="AU96" s="6">
        <f>E96*F96*J96*AS96</f>
        <v>0</v>
      </c>
      <c r="AV96" s="7">
        <f>K96*AT96+L96*AU96</f>
        <v>0</v>
      </c>
      <c r="AW96" s="9"/>
      <c r="AX96" s="6">
        <f>E96*F96*H96*AW96</f>
        <v>0</v>
      </c>
      <c r="AY96" s="6">
        <f>E96*F96*J96*AW96</f>
        <v>0</v>
      </c>
      <c r="AZ96" s="7">
        <f>K96*AX96+L96*AY96</f>
        <v>0</v>
      </c>
      <c r="BA96" s="9"/>
      <c r="BB96" s="6">
        <f>E96*F96*H96*BA96</f>
        <v>0</v>
      </c>
      <c r="BC96" s="6">
        <f>E96*F96*J96*BA96</f>
        <v>0</v>
      </c>
      <c r="BD96" s="7">
        <f>K96*BB96+L96*BC96</f>
        <v>0</v>
      </c>
      <c r="BE96" s="5"/>
      <c r="BF96" s="6">
        <f t="shared" ref="BF96:BH99" si="119">AT96+AX96+BB96</f>
        <v>0</v>
      </c>
      <c r="BG96" s="6">
        <f t="shared" si="119"/>
        <v>0</v>
      </c>
      <c r="BH96" s="7">
        <f t="shared" si="119"/>
        <v>0</v>
      </c>
      <c r="BI96" s="9"/>
      <c r="BJ96" s="6">
        <f>E96*F96*H96*BI96</f>
        <v>0</v>
      </c>
      <c r="BK96" s="6">
        <f>E96*F96*J96*BI96</f>
        <v>0</v>
      </c>
      <c r="BL96" s="7">
        <f>K96*BJ96+L96*BK96</f>
        <v>0</v>
      </c>
      <c r="BM96" s="9"/>
      <c r="BN96" s="6">
        <f>E96*F96*H96*BM96</f>
        <v>0</v>
      </c>
      <c r="BO96" s="6">
        <f>E96*F96*J96*BM96</f>
        <v>0</v>
      </c>
      <c r="BP96" s="7">
        <f>K96*BN96+L96*BO96</f>
        <v>0</v>
      </c>
      <c r="BQ96" s="9"/>
      <c r="BR96" s="6">
        <f t="shared" si="105"/>
        <v>0</v>
      </c>
      <c r="BS96" s="6">
        <f t="shared" si="106"/>
        <v>0</v>
      </c>
      <c r="BT96" s="7">
        <f t="shared" si="107"/>
        <v>0</v>
      </c>
      <c r="BU96" s="5"/>
      <c r="BV96" s="6">
        <f t="shared" si="118"/>
        <v>0</v>
      </c>
      <c r="BW96" s="6">
        <f t="shared" si="118"/>
        <v>0</v>
      </c>
      <c r="BX96" s="7">
        <f t="shared" si="118"/>
        <v>0</v>
      </c>
      <c r="BY96" s="6">
        <f t="shared" si="109"/>
        <v>1991</v>
      </c>
      <c r="BZ96" s="6">
        <f t="shared" si="110"/>
        <v>36200</v>
      </c>
      <c r="CA96" s="7">
        <f t="shared" si="111"/>
        <v>0</v>
      </c>
    </row>
    <row r="97" spans="1:79" s="22" customFormat="1" ht="12" customHeight="1" x14ac:dyDescent="0.2">
      <c r="A97" s="19">
        <f t="shared" si="112"/>
        <v>38</v>
      </c>
      <c r="B97" s="38" t="s">
        <v>103</v>
      </c>
      <c r="C97" s="18" t="s">
        <v>105</v>
      </c>
      <c r="D97" s="19">
        <v>904</v>
      </c>
      <c r="E97" s="20">
        <v>1</v>
      </c>
      <c r="F97" s="20">
        <v>1</v>
      </c>
      <c r="G97" s="20">
        <v>7</v>
      </c>
      <c r="H97" s="20">
        <v>10</v>
      </c>
      <c r="I97" s="5">
        <f t="shared" si="68"/>
        <v>181</v>
      </c>
      <c r="J97" s="23"/>
      <c r="K97" s="21"/>
      <c r="L97" s="21"/>
      <c r="M97" s="9">
        <v>31</v>
      </c>
      <c r="N97" s="6">
        <f t="shared" si="69"/>
        <v>310</v>
      </c>
      <c r="O97" s="6">
        <f t="shared" si="70"/>
        <v>0</v>
      </c>
      <c r="P97" s="7">
        <f t="shared" si="71"/>
        <v>0</v>
      </c>
      <c r="Q97" s="9">
        <v>28</v>
      </c>
      <c r="R97" s="6">
        <f t="shared" si="72"/>
        <v>280</v>
      </c>
      <c r="S97" s="6">
        <f t="shared" si="73"/>
        <v>0</v>
      </c>
      <c r="T97" s="7">
        <f t="shared" si="74"/>
        <v>0</v>
      </c>
      <c r="U97" s="9">
        <v>31</v>
      </c>
      <c r="V97" s="6">
        <f t="shared" si="75"/>
        <v>310</v>
      </c>
      <c r="W97" s="6">
        <f t="shared" si="76"/>
        <v>0</v>
      </c>
      <c r="X97" s="7">
        <f t="shared" si="77"/>
        <v>0</v>
      </c>
      <c r="Y97" s="5">
        <f t="shared" si="116"/>
        <v>90</v>
      </c>
      <c r="Z97" s="6">
        <f t="shared" si="116"/>
        <v>900</v>
      </c>
      <c r="AA97" s="6">
        <f t="shared" si="116"/>
        <v>0</v>
      </c>
      <c r="AB97" s="7">
        <f t="shared" si="116"/>
        <v>0</v>
      </c>
      <c r="AC97" s="9">
        <v>30</v>
      </c>
      <c r="AD97" s="6">
        <f t="shared" si="79"/>
        <v>300</v>
      </c>
      <c r="AE97" s="6">
        <f t="shared" si="80"/>
        <v>0</v>
      </c>
      <c r="AF97" s="7">
        <f t="shared" si="81"/>
        <v>0</v>
      </c>
      <c r="AG97" s="9">
        <v>31</v>
      </c>
      <c r="AH97" s="6">
        <f t="shared" si="82"/>
        <v>310</v>
      </c>
      <c r="AI97" s="6">
        <f t="shared" si="83"/>
        <v>0</v>
      </c>
      <c r="AJ97" s="7">
        <f t="shared" si="84"/>
        <v>0</v>
      </c>
      <c r="AK97" s="9">
        <v>30</v>
      </c>
      <c r="AL97" s="6">
        <f t="shared" si="85"/>
        <v>300</v>
      </c>
      <c r="AM97" s="6">
        <f t="shared" si="86"/>
        <v>0</v>
      </c>
      <c r="AN97" s="7">
        <f t="shared" si="87"/>
        <v>0</v>
      </c>
      <c r="AO97" s="5">
        <f t="shared" si="117"/>
        <v>91</v>
      </c>
      <c r="AP97" s="6">
        <f t="shared" si="117"/>
        <v>910</v>
      </c>
      <c r="AQ97" s="6">
        <f t="shared" si="117"/>
        <v>0</v>
      </c>
      <c r="AR97" s="7">
        <f t="shared" si="117"/>
        <v>0</v>
      </c>
      <c r="AS97" s="9"/>
      <c r="AT97" s="6">
        <f>E97*F97*H97*AS97</f>
        <v>0</v>
      </c>
      <c r="AU97" s="6">
        <f>E97*F97*J97*AS97</f>
        <v>0</v>
      </c>
      <c r="AV97" s="7">
        <f>K97*AT97+L97*AU97</f>
        <v>0</v>
      </c>
      <c r="AW97" s="9"/>
      <c r="AX97" s="6">
        <f>E97*F97*H97*AW97</f>
        <v>0</v>
      </c>
      <c r="AY97" s="6">
        <f>E97*F97*J97*AW97</f>
        <v>0</v>
      </c>
      <c r="AZ97" s="7">
        <f>K97*AX97+L97*AY97</f>
        <v>0</v>
      </c>
      <c r="BA97" s="9"/>
      <c r="BB97" s="6">
        <f>E97*F97*H97*BA97</f>
        <v>0</v>
      </c>
      <c r="BC97" s="6">
        <f>E97*F97*J97*BA97</f>
        <v>0</v>
      </c>
      <c r="BD97" s="7">
        <f>K97*BB97+L97*BC97</f>
        <v>0</v>
      </c>
      <c r="BE97" s="5"/>
      <c r="BF97" s="6">
        <f t="shared" si="119"/>
        <v>0</v>
      </c>
      <c r="BG97" s="6">
        <f t="shared" si="119"/>
        <v>0</v>
      </c>
      <c r="BH97" s="7">
        <f t="shared" si="119"/>
        <v>0</v>
      </c>
      <c r="BI97" s="9"/>
      <c r="BJ97" s="6">
        <f>E97*F97*H97*BI97</f>
        <v>0</v>
      </c>
      <c r="BK97" s="6">
        <f>E97*F97*J97*BI97</f>
        <v>0</v>
      </c>
      <c r="BL97" s="7">
        <f>K97*BJ97+L97*BK97</f>
        <v>0</v>
      </c>
      <c r="BM97" s="9"/>
      <c r="BN97" s="6">
        <f>E97*F97*H97*BM97</f>
        <v>0</v>
      </c>
      <c r="BO97" s="6">
        <f>E97*F97*J97*BM97</f>
        <v>0</v>
      </c>
      <c r="BP97" s="7">
        <f>K97*BN97+L97*BO97</f>
        <v>0</v>
      </c>
      <c r="BQ97" s="9"/>
      <c r="BR97" s="6">
        <f t="shared" si="105"/>
        <v>0</v>
      </c>
      <c r="BS97" s="6">
        <f t="shared" si="106"/>
        <v>0</v>
      </c>
      <c r="BT97" s="7">
        <f t="shared" si="107"/>
        <v>0</v>
      </c>
      <c r="BU97" s="5"/>
      <c r="BV97" s="6">
        <f t="shared" si="118"/>
        <v>0</v>
      </c>
      <c r="BW97" s="6">
        <f t="shared" si="118"/>
        <v>0</v>
      </c>
      <c r="BX97" s="7">
        <f t="shared" si="118"/>
        <v>0</v>
      </c>
      <c r="BY97" s="6">
        <f t="shared" si="109"/>
        <v>1810</v>
      </c>
      <c r="BZ97" s="6">
        <f t="shared" si="110"/>
        <v>0</v>
      </c>
      <c r="CA97" s="7">
        <f t="shared" si="111"/>
        <v>0</v>
      </c>
    </row>
    <row r="98" spans="1:79" s="22" customFormat="1" ht="12" customHeight="1" x14ac:dyDescent="0.2">
      <c r="A98" s="19">
        <f t="shared" si="112"/>
        <v>39</v>
      </c>
      <c r="B98" s="38" t="s">
        <v>103</v>
      </c>
      <c r="C98" s="18" t="s">
        <v>105</v>
      </c>
      <c r="D98" s="19">
        <v>904</v>
      </c>
      <c r="E98" s="20">
        <v>1</v>
      </c>
      <c r="F98" s="20">
        <v>1</v>
      </c>
      <c r="G98" s="20">
        <v>7</v>
      </c>
      <c r="H98" s="20">
        <v>10</v>
      </c>
      <c r="I98" s="5">
        <f t="shared" si="68"/>
        <v>181</v>
      </c>
      <c r="J98" s="23"/>
      <c r="K98" s="21"/>
      <c r="L98" s="21"/>
      <c r="M98" s="9">
        <v>31</v>
      </c>
      <c r="N98" s="6">
        <f t="shared" si="69"/>
        <v>310</v>
      </c>
      <c r="O98" s="6">
        <f t="shared" si="70"/>
        <v>0</v>
      </c>
      <c r="P98" s="7">
        <f t="shared" si="71"/>
        <v>0</v>
      </c>
      <c r="Q98" s="9">
        <v>28</v>
      </c>
      <c r="R98" s="6">
        <f t="shared" si="72"/>
        <v>280</v>
      </c>
      <c r="S98" s="6">
        <f t="shared" si="73"/>
        <v>0</v>
      </c>
      <c r="T98" s="7">
        <f t="shared" si="74"/>
        <v>0</v>
      </c>
      <c r="U98" s="9">
        <v>31</v>
      </c>
      <c r="V98" s="6">
        <f t="shared" si="75"/>
        <v>310</v>
      </c>
      <c r="W98" s="6">
        <f t="shared" si="76"/>
        <v>0</v>
      </c>
      <c r="X98" s="7">
        <f t="shared" si="77"/>
        <v>0</v>
      </c>
      <c r="Y98" s="5">
        <f t="shared" si="116"/>
        <v>90</v>
      </c>
      <c r="Z98" s="6">
        <f t="shared" si="116"/>
        <v>900</v>
      </c>
      <c r="AA98" s="6">
        <f t="shared" si="116"/>
        <v>0</v>
      </c>
      <c r="AB98" s="7">
        <f t="shared" si="116"/>
        <v>0</v>
      </c>
      <c r="AC98" s="9">
        <v>30</v>
      </c>
      <c r="AD98" s="6">
        <f t="shared" si="79"/>
        <v>300</v>
      </c>
      <c r="AE98" s="6">
        <f t="shared" si="80"/>
        <v>0</v>
      </c>
      <c r="AF98" s="7">
        <f t="shared" si="81"/>
        <v>0</v>
      </c>
      <c r="AG98" s="9">
        <v>31</v>
      </c>
      <c r="AH98" s="6">
        <f t="shared" si="82"/>
        <v>310</v>
      </c>
      <c r="AI98" s="6">
        <f t="shared" si="83"/>
        <v>0</v>
      </c>
      <c r="AJ98" s="7">
        <f t="shared" si="84"/>
        <v>0</v>
      </c>
      <c r="AK98" s="9">
        <v>30</v>
      </c>
      <c r="AL98" s="6">
        <f t="shared" si="85"/>
        <v>300</v>
      </c>
      <c r="AM98" s="6">
        <f t="shared" si="86"/>
        <v>0</v>
      </c>
      <c r="AN98" s="7">
        <f t="shared" si="87"/>
        <v>0</v>
      </c>
      <c r="AO98" s="5">
        <f t="shared" si="117"/>
        <v>91</v>
      </c>
      <c r="AP98" s="6">
        <f t="shared" si="117"/>
        <v>910</v>
      </c>
      <c r="AQ98" s="6">
        <f t="shared" si="117"/>
        <v>0</v>
      </c>
      <c r="AR98" s="7">
        <f t="shared" si="117"/>
        <v>0</v>
      </c>
      <c r="AS98" s="9"/>
      <c r="AT98" s="6">
        <f>E98*F98*H98*AS98</f>
        <v>0</v>
      </c>
      <c r="AU98" s="6">
        <f>E98*F98*J98*AS98</f>
        <v>0</v>
      </c>
      <c r="AV98" s="7">
        <f>K98*AT98+L98*AU98</f>
        <v>0</v>
      </c>
      <c r="AW98" s="9"/>
      <c r="AX98" s="6">
        <f>E98*F98*H98*AW98</f>
        <v>0</v>
      </c>
      <c r="AY98" s="6">
        <f>E98*F98*J98*AW98</f>
        <v>0</v>
      </c>
      <c r="AZ98" s="7">
        <f>K98*AX98+L98*AY98</f>
        <v>0</v>
      </c>
      <c r="BA98" s="9"/>
      <c r="BB98" s="6">
        <f>E98*F98*H98*BA98</f>
        <v>0</v>
      </c>
      <c r="BC98" s="6">
        <f>E98*F98*J98*BA98</f>
        <v>0</v>
      </c>
      <c r="BD98" s="7">
        <f>K98*BB98+L98*BC98</f>
        <v>0</v>
      </c>
      <c r="BE98" s="5"/>
      <c r="BF98" s="6">
        <f t="shared" si="119"/>
        <v>0</v>
      </c>
      <c r="BG98" s="6">
        <f t="shared" si="119"/>
        <v>0</v>
      </c>
      <c r="BH98" s="7">
        <f t="shared" si="119"/>
        <v>0</v>
      </c>
      <c r="BI98" s="9"/>
      <c r="BJ98" s="6">
        <f>E98*F98*H98*BI98</f>
        <v>0</v>
      </c>
      <c r="BK98" s="6">
        <f>E98*F98*J98*BI98</f>
        <v>0</v>
      </c>
      <c r="BL98" s="7">
        <f>K98*BJ98+L98*BK98</f>
        <v>0</v>
      </c>
      <c r="BM98" s="9"/>
      <c r="BN98" s="6">
        <f>E98*F98*H98*BM98</f>
        <v>0</v>
      </c>
      <c r="BO98" s="6">
        <f>E98*F98*J98*BM98</f>
        <v>0</v>
      </c>
      <c r="BP98" s="7">
        <f>K98*BN98+L98*BO98</f>
        <v>0</v>
      </c>
      <c r="BQ98" s="9"/>
      <c r="BR98" s="6">
        <f t="shared" si="105"/>
        <v>0</v>
      </c>
      <c r="BS98" s="6">
        <f t="shared" si="106"/>
        <v>0</v>
      </c>
      <c r="BT98" s="7">
        <f t="shared" si="107"/>
        <v>0</v>
      </c>
      <c r="BU98" s="5"/>
      <c r="BV98" s="6">
        <f t="shared" si="118"/>
        <v>0</v>
      </c>
      <c r="BW98" s="6">
        <f t="shared" si="118"/>
        <v>0</v>
      </c>
      <c r="BX98" s="7">
        <f t="shared" si="118"/>
        <v>0</v>
      </c>
      <c r="BY98" s="6">
        <f t="shared" si="109"/>
        <v>1810</v>
      </c>
      <c r="BZ98" s="6">
        <f t="shared" si="110"/>
        <v>0</v>
      </c>
      <c r="CA98" s="7">
        <f t="shared" si="111"/>
        <v>0</v>
      </c>
    </row>
    <row r="99" spans="1:79" s="22" customFormat="1" ht="12" customHeight="1" x14ac:dyDescent="0.2">
      <c r="A99" s="19">
        <f t="shared" si="112"/>
        <v>40</v>
      </c>
      <c r="B99" s="38" t="s">
        <v>103</v>
      </c>
      <c r="C99" s="18" t="s">
        <v>105</v>
      </c>
      <c r="D99" s="19">
        <v>904</v>
      </c>
      <c r="E99" s="20">
        <v>1</v>
      </c>
      <c r="F99" s="20">
        <v>1</v>
      </c>
      <c r="G99" s="20" t="s">
        <v>81</v>
      </c>
      <c r="H99" s="20">
        <v>10</v>
      </c>
      <c r="I99" s="5">
        <f t="shared" si="68"/>
        <v>72</v>
      </c>
      <c r="J99" s="23"/>
      <c r="K99" s="21"/>
      <c r="L99" s="21"/>
      <c r="M99" s="9">
        <v>12</v>
      </c>
      <c r="N99" s="6">
        <f t="shared" si="69"/>
        <v>120</v>
      </c>
      <c r="O99" s="6">
        <f t="shared" si="70"/>
        <v>0</v>
      </c>
      <c r="P99" s="7">
        <f t="shared" si="71"/>
        <v>0</v>
      </c>
      <c r="Q99" s="9">
        <v>12</v>
      </c>
      <c r="R99" s="6">
        <f t="shared" si="72"/>
        <v>120</v>
      </c>
      <c r="S99" s="6">
        <f t="shared" si="73"/>
        <v>0</v>
      </c>
      <c r="T99" s="7">
        <f t="shared" si="74"/>
        <v>0</v>
      </c>
      <c r="U99" s="9">
        <v>12</v>
      </c>
      <c r="V99" s="6">
        <f t="shared" si="75"/>
        <v>120</v>
      </c>
      <c r="W99" s="6">
        <f t="shared" si="76"/>
        <v>0</v>
      </c>
      <c r="X99" s="7">
        <f t="shared" si="77"/>
        <v>0</v>
      </c>
      <c r="Y99" s="5">
        <f t="shared" si="116"/>
        <v>36</v>
      </c>
      <c r="Z99" s="6">
        <f t="shared" si="116"/>
        <v>360</v>
      </c>
      <c r="AA99" s="6">
        <f t="shared" si="116"/>
        <v>0</v>
      </c>
      <c r="AB99" s="7">
        <f t="shared" si="116"/>
        <v>0</v>
      </c>
      <c r="AC99" s="9">
        <v>12</v>
      </c>
      <c r="AD99" s="6">
        <f t="shared" si="79"/>
        <v>120</v>
      </c>
      <c r="AE99" s="6">
        <f t="shared" si="80"/>
        <v>0</v>
      </c>
      <c r="AF99" s="7">
        <f t="shared" si="81"/>
        <v>0</v>
      </c>
      <c r="AG99" s="9">
        <v>12</v>
      </c>
      <c r="AH99" s="6">
        <f t="shared" si="82"/>
        <v>120</v>
      </c>
      <c r="AI99" s="6">
        <f t="shared" si="83"/>
        <v>0</v>
      </c>
      <c r="AJ99" s="7">
        <f t="shared" si="84"/>
        <v>0</v>
      </c>
      <c r="AK99" s="9">
        <v>12</v>
      </c>
      <c r="AL99" s="6">
        <f t="shared" si="85"/>
        <v>120</v>
      </c>
      <c r="AM99" s="6">
        <f t="shared" si="86"/>
        <v>0</v>
      </c>
      <c r="AN99" s="7">
        <f t="shared" si="87"/>
        <v>0</v>
      </c>
      <c r="AO99" s="5">
        <f t="shared" si="117"/>
        <v>36</v>
      </c>
      <c r="AP99" s="6">
        <f t="shared" si="117"/>
        <v>360</v>
      </c>
      <c r="AQ99" s="6">
        <f t="shared" si="117"/>
        <v>0</v>
      </c>
      <c r="AR99" s="7">
        <f t="shared" si="117"/>
        <v>0</v>
      </c>
      <c r="AS99" s="9"/>
      <c r="AT99" s="6">
        <f>E99*F99*H99*AS99</f>
        <v>0</v>
      </c>
      <c r="AU99" s="6">
        <f>E99*F99*J99*AS99</f>
        <v>0</v>
      </c>
      <c r="AV99" s="7">
        <f>K99*AT99+L99*AU99</f>
        <v>0</v>
      </c>
      <c r="AW99" s="9"/>
      <c r="AX99" s="6">
        <f>E99*F99*H99*AW99</f>
        <v>0</v>
      </c>
      <c r="AY99" s="6">
        <f>E99*F99*J99*AW99</f>
        <v>0</v>
      </c>
      <c r="AZ99" s="7">
        <f>K99*AX99+L99*AY99</f>
        <v>0</v>
      </c>
      <c r="BA99" s="9"/>
      <c r="BB99" s="6">
        <f>E99*F99*H99*BA99</f>
        <v>0</v>
      </c>
      <c r="BC99" s="6">
        <f>E99*F99*J99*BA99</f>
        <v>0</v>
      </c>
      <c r="BD99" s="7">
        <f>K99*BB99+L99*BC99</f>
        <v>0</v>
      </c>
      <c r="BE99" s="5"/>
      <c r="BF99" s="6">
        <f t="shared" si="119"/>
        <v>0</v>
      </c>
      <c r="BG99" s="6">
        <f t="shared" si="119"/>
        <v>0</v>
      </c>
      <c r="BH99" s="7">
        <f t="shared" si="119"/>
        <v>0</v>
      </c>
      <c r="BI99" s="9"/>
      <c r="BJ99" s="6">
        <f>E99*F99*H99*BI99</f>
        <v>0</v>
      </c>
      <c r="BK99" s="6">
        <f>E99*F99*J99*BI99</f>
        <v>0</v>
      </c>
      <c r="BL99" s="7">
        <f>K99*BJ99+L99*BK99</f>
        <v>0</v>
      </c>
      <c r="BM99" s="9"/>
      <c r="BN99" s="6">
        <f>E99*F99*H99*BM99</f>
        <v>0</v>
      </c>
      <c r="BO99" s="6">
        <f>E99*F99*J99*BM99</f>
        <v>0</v>
      </c>
      <c r="BP99" s="7">
        <f>K99*BN99+L99*BO99</f>
        <v>0</v>
      </c>
      <c r="BQ99" s="9"/>
      <c r="BR99" s="6">
        <f t="shared" si="105"/>
        <v>0</v>
      </c>
      <c r="BS99" s="6">
        <f t="shared" si="106"/>
        <v>0</v>
      </c>
      <c r="BT99" s="7">
        <f t="shared" si="107"/>
        <v>0</v>
      </c>
      <c r="BU99" s="5"/>
      <c r="BV99" s="6">
        <f t="shared" si="118"/>
        <v>0</v>
      </c>
      <c r="BW99" s="6">
        <f t="shared" si="118"/>
        <v>0</v>
      </c>
      <c r="BX99" s="7">
        <f t="shared" si="118"/>
        <v>0</v>
      </c>
      <c r="BY99" s="6">
        <f t="shared" si="109"/>
        <v>720</v>
      </c>
      <c r="BZ99" s="6">
        <f t="shared" si="110"/>
        <v>0</v>
      </c>
      <c r="CA99" s="7">
        <f t="shared" si="111"/>
        <v>0</v>
      </c>
    </row>
    <row r="100" spans="1:79" s="8" customFormat="1" x14ac:dyDescent="0.2">
      <c r="A100" s="26"/>
      <c r="B100" s="27"/>
      <c r="C100" s="28"/>
      <c r="D100" s="26"/>
      <c r="E100" s="26"/>
      <c r="F100" s="26"/>
      <c r="G100" s="26"/>
      <c r="H100" s="26"/>
      <c r="I100" s="26"/>
      <c r="J100" s="26"/>
      <c r="K100" s="26"/>
      <c r="L100" s="26"/>
      <c r="M100" s="58"/>
      <c r="N100" s="26"/>
      <c r="O100" s="26"/>
      <c r="P100" s="26"/>
      <c r="Q100" s="58"/>
      <c r="R100" s="26"/>
      <c r="S100" s="26"/>
      <c r="T100" s="26"/>
      <c r="U100" s="58"/>
      <c r="V100" s="26"/>
      <c r="W100" s="26"/>
      <c r="X100" s="26"/>
      <c r="Y100" s="58"/>
      <c r="Z100" s="26"/>
      <c r="AA100" s="26"/>
      <c r="AB100" s="26"/>
      <c r="AC100" s="58"/>
      <c r="AD100" s="26"/>
      <c r="AE100" s="26"/>
      <c r="AF100" s="26"/>
      <c r="AG100" s="58"/>
      <c r="AH100" s="26"/>
      <c r="AI100" s="26"/>
      <c r="AJ100" s="26"/>
      <c r="AK100" s="58"/>
      <c r="AL100" s="26"/>
      <c r="AM100" s="26"/>
      <c r="AN100" s="26"/>
      <c r="AO100" s="58"/>
      <c r="AP100" s="26"/>
      <c r="AQ100" s="26"/>
      <c r="AR100" s="26"/>
      <c r="AS100" s="58"/>
      <c r="AT100" s="26"/>
      <c r="AU100" s="26"/>
      <c r="AV100" s="26"/>
      <c r="AW100" s="58"/>
      <c r="AX100" s="26"/>
      <c r="AY100" s="26"/>
      <c r="AZ100" s="26"/>
      <c r="BA100" s="58"/>
      <c r="BB100" s="26"/>
      <c r="BC100" s="26"/>
      <c r="BD100" s="26"/>
      <c r="BE100" s="58"/>
      <c r="BF100" s="26"/>
      <c r="BG100" s="26"/>
      <c r="BH100" s="26"/>
      <c r="BI100" s="58"/>
      <c r="BJ100" s="26"/>
      <c r="BK100" s="26"/>
      <c r="BL100" s="26"/>
      <c r="BM100" s="58"/>
      <c r="BN100" s="26"/>
      <c r="BO100" s="26"/>
      <c r="BP100" s="26"/>
      <c r="BQ100" s="58"/>
      <c r="BR100" s="26"/>
      <c r="BS100" s="26"/>
      <c r="BT100" s="26"/>
      <c r="BU100" s="58"/>
      <c r="BV100" s="26"/>
      <c r="BW100" s="26"/>
      <c r="BX100" s="26"/>
      <c r="BY100" s="126">
        <f>SUM(BY60:BY99)</f>
        <v>59875</v>
      </c>
      <c r="BZ100" s="127"/>
      <c r="CA100" s="128">
        <f>SUM(CA60:CA99)</f>
        <v>0</v>
      </c>
    </row>
    <row r="101" spans="1:79" s="131" customFormat="1" x14ac:dyDescent="0.2">
      <c r="A101" s="135" t="s">
        <v>109</v>
      </c>
      <c r="B101" s="135"/>
      <c r="C101" s="129"/>
      <c r="D101" s="129"/>
      <c r="E101" s="129"/>
      <c r="F101" s="129"/>
      <c r="G101" s="129"/>
      <c r="H101" s="129"/>
      <c r="I101" s="129"/>
      <c r="J101" s="129"/>
      <c r="K101" s="129"/>
      <c r="L101" s="129"/>
      <c r="M101" s="129"/>
      <c r="N101" s="129"/>
      <c r="O101" s="129"/>
      <c r="P101" s="129"/>
      <c r="Q101" s="129"/>
      <c r="R101" s="129"/>
      <c r="S101" s="129"/>
      <c r="T101" s="129"/>
      <c r="U101" s="129"/>
      <c r="V101" s="129"/>
      <c r="W101" s="129"/>
      <c r="X101" s="130"/>
      <c r="Y101" s="130"/>
      <c r="Z101" s="130"/>
      <c r="AA101" s="130"/>
      <c r="AB101" s="130"/>
    </row>
    <row r="102" spans="1:79" s="132" customFormat="1" x14ac:dyDescent="0.2">
      <c r="A102" s="132" t="s">
        <v>110</v>
      </c>
    </row>
    <row r="103" spans="1:79" s="132" customFormat="1" x14ac:dyDescent="0.2">
      <c r="A103" s="136" t="s">
        <v>22</v>
      </c>
      <c r="B103" s="136"/>
      <c r="C103" s="136"/>
      <c r="D103" s="136"/>
      <c r="E103" s="133"/>
      <c r="F103" s="133"/>
      <c r="G103" s="133"/>
      <c r="H103" s="133"/>
      <c r="I103" s="133"/>
      <c r="J103" s="133"/>
      <c r="K103" s="133"/>
      <c r="L103" s="133"/>
      <c r="M103" s="134"/>
      <c r="N103" s="134"/>
      <c r="O103" s="134"/>
      <c r="P103" s="134"/>
      <c r="Q103" s="134"/>
      <c r="R103" s="134"/>
      <c r="S103" s="134"/>
      <c r="T103" s="134"/>
      <c r="U103" s="134"/>
      <c r="V103" s="134"/>
      <c r="W103" s="134"/>
      <c r="X103" s="134"/>
      <c r="Y103" s="134"/>
      <c r="Z103" s="134"/>
      <c r="AA103" s="134"/>
      <c r="AB103" s="134"/>
      <c r="AC103" s="134"/>
      <c r="AD103" s="134"/>
      <c r="AE103" s="134"/>
    </row>
    <row r="104" spans="1:79" s="67" customFormat="1" x14ac:dyDescent="0.2">
      <c r="A104" s="71" t="s">
        <v>23</v>
      </c>
      <c r="B104" s="72" t="s">
        <v>24</v>
      </c>
      <c r="C104" s="72"/>
      <c r="D104" s="72"/>
      <c r="E104" s="72"/>
      <c r="F104" s="72"/>
      <c r="G104" s="72"/>
      <c r="H104" s="72"/>
      <c r="I104" s="72"/>
      <c r="J104" s="72"/>
      <c r="K104" s="72"/>
      <c r="L104" s="72"/>
      <c r="M104" s="72"/>
      <c r="N104" s="72"/>
      <c r="O104" s="72"/>
      <c r="P104" s="72"/>
      <c r="Q104" s="72"/>
      <c r="R104" s="72"/>
      <c r="S104" s="72"/>
      <c r="T104" s="72"/>
      <c r="U104" s="72"/>
      <c r="V104" s="72"/>
      <c r="W104" s="72"/>
      <c r="X104" s="72"/>
      <c r="Y104" s="72"/>
      <c r="Z104" s="72"/>
      <c r="AA104" s="72"/>
      <c r="AB104" s="72"/>
      <c r="AC104" s="72"/>
      <c r="AD104" s="72"/>
      <c r="AE104" s="73"/>
    </row>
    <row r="105" spans="1:79" s="67" customFormat="1" x14ac:dyDescent="0.2">
      <c r="A105" s="71"/>
      <c r="B105" s="74" t="s">
        <v>43</v>
      </c>
      <c r="C105" s="74"/>
      <c r="D105" s="74"/>
      <c r="E105" s="74"/>
      <c r="F105" s="75"/>
      <c r="G105" s="75"/>
      <c r="H105" s="75"/>
      <c r="I105" s="75"/>
      <c r="J105" s="75"/>
      <c r="K105" s="75"/>
      <c r="L105" s="75"/>
      <c r="M105" s="75"/>
      <c r="N105" s="75"/>
      <c r="O105" s="75"/>
      <c r="P105" s="75"/>
      <c r="Q105" s="75"/>
      <c r="R105" s="75"/>
      <c r="S105" s="75"/>
      <c r="T105" s="75"/>
      <c r="U105" s="75"/>
      <c r="V105" s="75"/>
      <c r="W105" s="75"/>
      <c r="X105" s="75"/>
      <c r="Y105" s="75"/>
      <c r="Z105" s="75"/>
      <c r="AA105" s="75"/>
      <c r="AB105" s="75"/>
      <c r="AC105" s="75"/>
      <c r="AD105" s="75"/>
      <c r="AE105" s="75"/>
    </row>
    <row r="106" spans="1:79" s="67" customFormat="1" x14ac:dyDescent="0.2">
      <c r="A106" s="71"/>
      <c r="B106" s="74" t="s">
        <v>107</v>
      </c>
      <c r="C106" s="74"/>
      <c r="D106" s="74"/>
      <c r="E106" s="74"/>
      <c r="F106" s="75"/>
      <c r="G106" s="75"/>
      <c r="H106" s="75"/>
      <c r="I106" s="75"/>
      <c r="J106" s="75"/>
      <c r="K106" s="75"/>
      <c r="L106" s="75"/>
      <c r="M106" s="75"/>
      <c r="N106" s="75"/>
      <c r="O106" s="75"/>
      <c r="P106" s="75"/>
      <c r="Q106" s="75"/>
      <c r="R106" s="75"/>
      <c r="S106" s="75"/>
      <c r="T106" s="75"/>
      <c r="U106" s="75"/>
      <c r="V106" s="75"/>
      <c r="W106" s="75"/>
      <c r="X106" s="75"/>
      <c r="Y106" s="75"/>
      <c r="Z106" s="75"/>
      <c r="AA106" s="75"/>
      <c r="AB106" s="75"/>
      <c r="AC106" s="75"/>
      <c r="AD106" s="75"/>
      <c r="AE106" s="75"/>
    </row>
    <row r="107" spans="1:79" s="67" customFormat="1" x14ac:dyDescent="0.2">
      <c r="A107" s="71" t="s">
        <v>25</v>
      </c>
      <c r="B107" s="74" t="s">
        <v>30</v>
      </c>
      <c r="C107" s="74"/>
      <c r="D107" s="74"/>
      <c r="E107" s="74"/>
      <c r="F107" s="74"/>
      <c r="G107" s="74"/>
      <c r="H107" s="74"/>
      <c r="I107" s="74"/>
      <c r="J107" s="74"/>
      <c r="K107" s="74"/>
      <c r="L107" s="74"/>
      <c r="M107" s="74"/>
      <c r="N107" s="74"/>
      <c r="O107" s="74"/>
      <c r="P107" s="74"/>
      <c r="Q107" s="74"/>
      <c r="R107" s="74"/>
      <c r="S107" s="74"/>
      <c r="T107" s="74"/>
      <c r="U107" s="74"/>
      <c r="V107" s="74"/>
      <c r="W107" s="74"/>
      <c r="X107" s="74"/>
      <c r="Y107" s="74"/>
      <c r="Z107" s="74"/>
      <c r="AA107" s="74"/>
      <c r="AB107" s="74"/>
      <c r="AC107" s="74"/>
      <c r="AD107" s="74"/>
      <c r="AE107" s="74"/>
      <c r="AF107" s="74"/>
      <c r="AG107" s="74"/>
      <c r="BX107" s="76"/>
    </row>
    <row r="108" spans="1:79" s="67" customFormat="1" x14ac:dyDescent="0.2">
      <c r="A108" s="71" t="s">
        <v>26</v>
      </c>
      <c r="B108" s="74" t="s">
        <v>44</v>
      </c>
      <c r="C108" s="74"/>
      <c r="D108" s="74"/>
      <c r="E108" s="74"/>
      <c r="F108" s="74"/>
      <c r="G108" s="74"/>
      <c r="H108" s="74"/>
      <c r="I108" s="74"/>
      <c r="J108" s="74"/>
      <c r="K108" s="74"/>
      <c r="L108" s="74"/>
      <c r="M108" s="74"/>
      <c r="N108" s="74"/>
      <c r="O108" s="74"/>
      <c r="P108" s="74"/>
      <c r="Q108" s="74"/>
      <c r="R108" s="74"/>
      <c r="S108" s="74"/>
      <c r="T108" s="74"/>
      <c r="U108" s="74"/>
      <c r="V108" s="74"/>
      <c r="W108" s="74"/>
      <c r="X108" s="74"/>
      <c r="Y108" s="74"/>
      <c r="Z108" s="74"/>
      <c r="AA108" s="74"/>
      <c r="AB108" s="74"/>
      <c r="AC108" s="74"/>
      <c r="AD108" s="74"/>
      <c r="AE108" s="74"/>
      <c r="AF108" s="74"/>
      <c r="AG108" s="74"/>
      <c r="AH108" s="74"/>
      <c r="AI108" s="74"/>
      <c r="AJ108" s="74"/>
      <c r="AK108" s="74"/>
      <c r="AL108" s="74"/>
      <c r="AM108" s="74"/>
      <c r="AN108" s="74"/>
      <c r="AO108" s="74"/>
    </row>
    <row r="109" spans="1:79" s="67" customFormat="1" x14ac:dyDescent="0.2">
      <c r="A109" s="71" t="s">
        <v>27</v>
      </c>
      <c r="B109" s="74" t="s">
        <v>108</v>
      </c>
      <c r="C109" s="74"/>
      <c r="D109" s="74"/>
      <c r="E109" s="74"/>
      <c r="F109" s="74"/>
      <c r="G109" s="74"/>
      <c r="H109" s="74"/>
      <c r="I109" s="74"/>
      <c r="J109" s="74"/>
      <c r="K109" s="74"/>
      <c r="L109" s="74"/>
      <c r="M109" s="74"/>
      <c r="N109" s="74"/>
      <c r="O109" s="74"/>
      <c r="P109" s="74"/>
      <c r="Q109" s="74"/>
      <c r="R109" s="74"/>
      <c r="S109" s="74"/>
      <c r="T109" s="74"/>
      <c r="U109" s="74"/>
      <c r="V109" s="74"/>
      <c r="W109" s="74"/>
      <c r="X109" s="74"/>
      <c r="Y109" s="74"/>
      <c r="Z109" s="74"/>
      <c r="AA109" s="74"/>
      <c r="AB109" s="74"/>
      <c r="AC109" s="74"/>
      <c r="AD109" s="74"/>
      <c r="AE109" s="74"/>
      <c r="AF109" s="74"/>
      <c r="AG109" s="74"/>
    </row>
    <row r="110" spans="1:79" s="67" customFormat="1" x14ac:dyDescent="0.2">
      <c r="A110" s="71" t="s">
        <v>28</v>
      </c>
      <c r="B110" s="74" t="s">
        <v>45</v>
      </c>
      <c r="C110" s="74"/>
      <c r="D110" s="74"/>
      <c r="E110" s="74"/>
      <c r="F110" s="74"/>
      <c r="G110" s="74"/>
      <c r="H110" s="74"/>
      <c r="I110" s="74"/>
      <c r="J110" s="74"/>
      <c r="K110" s="74"/>
      <c r="L110" s="74"/>
      <c r="M110" s="74"/>
      <c r="N110" s="74"/>
      <c r="O110" s="74"/>
      <c r="P110" s="74"/>
      <c r="Q110" s="74"/>
      <c r="R110" s="74"/>
      <c r="S110" s="75"/>
      <c r="T110" s="77"/>
      <c r="U110" s="78"/>
      <c r="V110" s="78"/>
      <c r="W110" s="78"/>
      <c r="X110" s="78"/>
      <c r="Y110" s="79"/>
      <c r="Z110" s="79"/>
      <c r="AA110" s="79"/>
      <c r="AB110" s="79"/>
      <c r="AC110" s="79"/>
      <c r="AD110" s="79"/>
      <c r="AE110" s="79"/>
      <c r="AF110" s="79"/>
      <c r="AG110" s="80"/>
      <c r="AH110" s="80"/>
      <c r="AI110" s="80"/>
      <c r="AJ110" s="80"/>
      <c r="AK110" s="80"/>
    </row>
    <row r="111" spans="1:79" s="67" customFormat="1" x14ac:dyDescent="0.2">
      <c r="A111" s="71" t="s">
        <v>29</v>
      </c>
      <c r="B111" s="74" t="s">
        <v>69</v>
      </c>
      <c r="C111" s="74"/>
      <c r="D111" s="74"/>
      <c r="E111" s="74"/>
      <c r="F111" s="74"/>
      <c r="G111" s="74"/>
      <c r="H111" s="74"/>
      <c r="I111" s="74"/>
      <c r="J111" s="74"/>
      <c r="K111" s="74"/>
      <c r="L111" s="74"/>
      <c r="M111" s="74"/>
      <c r="N111" s="74"/>
      <c r="O111" s="74"/>
      <c r="P111" s="74"/>
      <c r="Q111" s="81"/>
      <c r="R111" s="77"/>
      <c r="S111" s="77"/>
      <c r="T111" s="77"/>
      <c r="U111" s="78"/>
      <c r="V111" s="78"/>
      <c r="W111" s="78"/>
      <c r="X111" s="78"/>
      <c r="Y111" s="79"/>
      <c r="Z111" s="79"/>
      <c r="AA111" s="79"/>
      <c r="AB111" s="79"/>
      <c r="AC111" s="79"/>
      <c r="AD111" s="79"/>
      <c r="AE111" s="79"/>
      <c r="AF111" s="79"/>
      <c r="AG111" s="80"/>
      <c r="AH111" s="80"/>
      <c r="AI111" s="80"/>
      <c r="AJ111" s="80"/>
      <c r="AK111" s="80"/>
      <c r="AL111" s="80"/>
      <c r="AM111" s="80"/>
    </row>
    <row r="112" spans="1:79" s="67" customFormat="1" ht="15" customHeight="1" x14ac:dyDescent="0.2">
      <c r="K112" s="82"/>
      <c r="R112" s="80"/>
      <c r="S112" s="80"/>
      <c r="T112" s="80"/>
      <c r="U112" s="80"/>
      <c r="V112" s="80"/>
      <c r="W112" s="80"/>
      <c r="X112" s="80"/>
      <c r="Y112" s="79"/>
      <c r="Z112" s="79"/>
      <c r="AA112" s="79"/>
      <c r="AB112" s="79"/>
      <c r="AC112" s="79"/>
      <c r="AD112" s="79"/>
      <c r="AE112" s="79"/>
      <c r="AF112" s="79"/>
      <c r="AG112" s="80"/>
      <c r="AH112" s="80"/>
      <c r="AI112" s="80"/>
      <c r="AJ112" s="80"/>
      <c r="AK112" s="80"/>
    </row>
    <row r="113" spans="2:76" x14ac:dyDescent="0.2">
      <c r="BV113" s="83"/>
      <c r="BW113" s="83"/>
      <c r="BX113" s="3"/>
    </row>
    <row r="115" spans="2:76" s="95" customFormat="1" x14ac:dyDescent="0.2">
      <c r="B115" s="95" t="s">
        <v>123</v>
      </c>
      <c r="M115" s="106"/>
      <c r="Q115" s="106"/>
      <c r="U115" s="106"/>
      <c r="AC115" s="107"/>
      <c r="AG115" s="107"/>
      <c r="AK115" s="107"/>
      <c r="AS115" s="107"/>
      <c r="AW115" s="107"/>
      <c r="BA115" s="107"/>
      <c r="BI115" s="107"/>
      <c r="BM115" s="107"/>
      <c r="BQ115" s="107"/>
    </row>
  </sheetData>
  <mergeCells count="100">
    <mergeCell ref="A56:CA56"/>
    <mergeCell ref="Y58:AB58"/>
    <mergeCell ref="AC58:AF58"/>
    <mergeCell ref="AG58:AJ58"/>
    <mergeCell ref="B87:B88"/>
    <mergeCell ref="B90:B91"/>
    <mergeCell ref="B92:B93"/>
    <mergeCell ref="A101:B101"/>
    <mergeCell ref="B74:B75"/>
    <mergeCell ref="B76:B77"/>
    <mergeCell ref="B78:B79"/>
    <mergeCell ref="B80:B81"/>
    <mergeCell ref="B82:B83"/>
    <mergeCell ref="D58:D59"/>
    <mergeCell ref="E58:E59"/>
    <mergeCell ref="F58:F59"/>
    <mergeCell ref="B62:B63"/>
    <mergeCell ref="B65:B66"/>
    <mergeCell ref="B67:B69"/>
    <mergeCell ref="B70:B71"/>
    <mergeCell ref="BI58:BL58"/>
    <mergeCell ref="BM58:BP58"/>
    <mergeCell ref="BQ58:BT58"/>
    <mergeCell ref="BU58:BX58"/>
    <mergeCell ref="BY58:CA58"/>
    <mergeCell ref="B60:B61"/>
    <mergeCell ref="AK58:AN58"/>
    <mergeCell ref="AO58:AR58"/>
    <mergeCell ref="AS58:AV58"/>
    <mergeCell ref="AW58:AZ58"/>
    <mergeCell ref="BA58:BD58"/>
    <mergeCell ref="BE58:BH58"/>
    <mergeCell ref="M58:P58"/>
    <mergeCell ref="Q58:T58"/>
    <mergeCell ref="U58:X58"/>
    <mergeCell ref="B29:B30"/>
    <mergeCell ref="B31:B32"/>
    <mergeCell ref="B33:B34"/>
    <mergeCell ref="B35:B36"/>
    <mergeCell ref="B40:B41"/>
    <mergeCell ref="B13:B14"/>
    <mergeCell ref="B15:B16"/>
    <mergeCell ref="B18:B19"/>
    <mergeCell ref="B20:B22"/>
    <mergeCell ref="B23:B24"/>
    <mergeCell ref="A9:CA9"/>
    <mergeCell ref="B110:R110"/>
    <mergeCell ref="Y110:AF110"/>
    <mergeCell ref="B111:P111"/>
    <mergeCell ref="Y111:AF111"/>
    <mergeCell ref="Y112:AF112"/>
    <mergeCell ref="B104:AD104"/>
    <mergeCell ref="B105:E105"/>
    <mergeCell ref="B106:E106"/>
    <mergeCell ref="B107:AG107"/>
    <mergeCell ref="B108:AO108"/>
    <mergeCell ref="B109:AG109"/>
    <mergeCell ref="A103:B103"/>
    <mergeCell ref="C103:D103"/>
    <mergeCell ref="B27:B28"/>
    <mergeCell ref="B43:B44"/>
    <mergeCell ref="B45:B46"/>
    <mergeCell ref="BE11:BH11"/>
    <mergeCell ref="BI11:BL11"/>
    <mergeCell ref="BM11:BP11"/>
    <mergeCell ref="BQ11:BT11"/>
    <mergeCell ref="F11:F12"/>
    <mergeCell ref="G11:G12"/>
    <mergeCell ref="H11:H12"/>
    <mergeCell ref="I11:I12"/>
    <mergeCell ref="J11:J12"/>
    <mergeCell ref="K11:K12"/>
    <mergeCell ref="G58:G59"/>
    <mergeCell ref="H58:H59"/>
    <mergeCell ref="I58:I59"/>
    <mergeCell ref="J58:J59"/>
    <mergeCell ref="K58:K59"/>
    <mergeCell ref="L58:L59"/>
    <mergeCell ref="A58:A59"/>
    <mergeCell ref="B58:B59"/>
    <mergeCell ref="C58:C59"/>
    <mergeCell ref="A11:A12"/>
    <mergeCell ref="B11:B12"/>
    <mergeCell ref="C11:C12"/>
    <mergeCell ref="D11:D12"/>
    <mergeCell ref="E11:E12"/>
    <mergeCell ref="BU11:BX11"/>
    <mergeCell ref="BY11:CA11"/>
    <mergeCell ref="AG11:AJ11"/>
    <mergeCell ref="AK11:AN11"/>
    <mergeCell ref="AO11:AR11"/>
    <mergeCell ref="AS11:AV11"/>
    <mergeCell ref="AW11:AZ11"/>
    <mergeCell ref="BA11:BD11"/>
    <mergeCell ref="L11:L12"/>
    <mergeCell ref="M11:P11"/>
    <mergeCell ref="Q11:T11"/>
    <mergeCell ref="U11:X11"/>
    <mergeCell ref="Y11:AB11"/>
    <mergeCell ref="AC11:AF11"/>
  </mergeCells>
  <pageMargins left="0.19685039370078741" right="0.19685039370078741" top="0.59055118110236227" bottom="0.19685039370078741" header="0.31496062992125984" footer="0.31496062992125984"/>
  <pageSetup paperSize="9" scale="57" fitToHeight="3" orientation="landscape" r:id="rId1"/>
  <rowBreaks count="1" manualBreakCount="1">
    <brk id="77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80"/>
  <sheetViews>
    <sheetView tabSelected="1" zoomScale="90" zoomScaleNormal="90" zoomScaleSheetLayoutView="85" workbookViewId="0">
      <selection activeCell="K71" sqref="K71"/>
    </sheetView>
  </sheetViews>
  <sheetFormatPr defaultColWidth="11.7109375" defaultRowHeight="12" x14ac:dyDescent="0.2"/>
  <cols>
    <col min="1" max="1" width="3.85546875" style="92" customWidth="1"/>
    <col min="2" max="2" width="29.28515625" style="92" customWidth="1"/>
    <col min="3" max="3" width="35" style="92" customWidth="1"/>
    <col min="4" max="4" width="7.7109375" style="92" customWidth="1"/>
    <col min="5" max="5" width="4.5703125" style="92" customWidth="1"/>
    <col min="6" max="6" width="5.28515625" style="92" customWidth="1"/>
    <col min="7" max="10" width="7.42578125" style="92" customWidth="1"/>
    <col min="11" max="11" width="9.5703125" style="92" customWidth="1"/>
    <col min="12" max="12" width="8.7109375" style="92" customWidth="1"/>
    <col min="13" max="13" width="4.28515625" style="93" hidden="1" customWidth="1"/>
    <col min="14" max="14" width="8.28515625" style="92" hidden="1" customWidth="1"/>
    <col min="15" max="15" width="7.42578125" style="92" hidden="1" customWidth="1"/>
    <col min="16" max="16" width="12.28515625" style="92" hidden="1" customWidth="1"/>
    <col min="17" max="17" width="4.28515625" style="93" hidden="1" customWidth="1"/>
    <col min="18" max="19" width="7.42578125" style="92" hidden="1" customWidth="1"/>
    <col min="20" max="20" width="12.28515625" style="92" hidden="1" customWidth="1"/>
    <col min="21" max="21" width="4.7109375" style="93" hidden="1" customWidth="1"/>
    <col min="22" max="23" width="7.42578125" style="92" hidden="1" customWidth="1"/>
    <col min="24" max="24" width="12.28515625" style="92" hidden="1" customWidth="1"/>
    <col min="25" max="25" width="4.85546875" style="92" customWidth="1"/>
    <col min="26" max="26" width="7.28515625" style="92" customWidth="1"/>
    <col min="27" max="27" width="7.28515625" style="92" hidden="1" customWidth="1"/>
    <col min="28" max="28" width="12.5703125" style="92" customWidth="1"/>
    <col min="29" max="29" width="4.28515625" style="94" hidden="1" customWidth="1"/>
    <col min="30" max="31" width="7.42578125" style="92" hidden="1" customWidth="1"/>
    <col min="32" max="32" width="10.42578125" style="92" hidden="1" customWidth="1"/>
    <col min="33" max="33" width="4.7109375" style="94" hidden="1" customWidth="1"/>
    <col min="34" max="35" width="7.42578125" style="92" hidden="1" customWidth="1"/>
    <col min="36" max="36" width="11.85546875" style="92" hidden="1" customWidth="1"/>
    <col min="37" max="37" width="11.42578125" style="94" hidden="1" customWidth="1"/>
    <col min="38" max="39" width="7.42578125" style="92" hidden="1" customWidth="1"/>
    <col min="40" max="40" width="11.85546875" style="92" hidden="1" customWidth="1"/>
    <col min="41" max="41" width="4.42578125" style="92" customWidth="1"/>
    <col min="42" max="42" width="7.85546875" style="92" customWidth="1"/>
    <col min="43" max="43" width="7.85546875" style="92" hidden="1" customWidth="1"/>
    <col min="44" max="44" width="12" style="92" customWidth="1"/>
    <col min="45" max="45" width="11.42578125" style="94" hidden="1" customWidth="1"/>
    <col min="46" max="47" width="7.5703125" style="92" hidden="1" customWidth="1"/>
    <col min="48" max="48" width="11.85546875" style="92" hidden="1" customWidth="1"/>
    <col min="49" max="49" width="11.7109375" style="94" hidden="1" customWidth="1"/>
    <col min="50" max="51" width="7.5703125" style="92" hidden="1" customWidth="1"/>
    <col min="52" max="52" width="11.85546875" style="92" hidden="1" customWidth="1"/>
    <col min="53" max="53" width="12.42578125" style="94" hidden="1" customWidth="1"/>
    <col min="54" max="55" width="7.28515625" style="92" hidden="1" customWidth="1"/>
    <col min="56" max="56" width="11.85546875" style="92" hidden="1" customWidth="1"/>
    <col min="57" max="57" width="5.5703125" style="92" customWidth="1"/>
    <col min="58" max="58" width="6.85546875" style="92" customWidth="1"/>
    <col min="59" max="59" width="8.140625" style="92" hidden="1" customWidth="1"/>
    <col min="60" max="60" width="12" style="92" customWidth="1"/>
    <col min="61" max="61" width="12.85546875" style="94" hidden="1" customWidth="1"/>
    <col min="62" max="63" width="7.28515625" style="92" hidden="1" customWidth="1"/>
    <col min="64" max="64" width="11.85546875" style="92" hidden="1" customWidth="1"/>
    <col min="65" max="65" width="13.140625" style="94" hidden="1" customWidth="1"/>
    <col min="66" max="67" width="7.28515625" style="92" hidden="1" customWidth="1"/>
    <col min="68" max="68" width="11.85546875" style="92" hidden="1" customWidth="1"/>
    <col min="69" max="69" width="15.5703125" style="94" hidden="1" customWidth="1"/>
    <col min="70" max="71" width="7.28515625" style="92" hidden="1" customWidth="1"/>
    <col min="72" max="72" width="12" style="92" hidden="1" customWidth="1"/>
    <col min="73" max="73" width="5" style="92" customWidth="1"/>
    <col min="74" max="74" width="8.140625" style="92" customWidth="1"/>
    <col min="75" max="75" width="8.5703125" style="92" hidden="1" customWidth="1"/>
    <col min="76" max="76" width="12.5703125" style="92" customWidth="1"/>
    <col min="77" max="77" width="6.42578125" style="92" customWidth="1"/>
    <col min="78" max="78" width="9.42578125" style="92" customWidth="1"/>
    <col min="79" max="79" width="14" style="92" customWidth="1"/>
    <col min="80" max="80" width="17.28515625" style="92" customWidth="1"/>
    <col min="81" max="16384" width="11.7109375" style="92"/>
  </cols>
  <sheetData>
    <row r="1" spans="1:79" x14ac:dyDescent="0.2">
      <c r="CA1" s="89" t="s">
        <v>124</v>
      </c>
    </row>
    <row r="3" spans="1:79" ht="12.75" x14ac:dyDescent="0.2">
      <c r="A3" s="124" t="s">
        <v>18</v>
      </c>
      <c r="B3" s="116"/>
      <c r="C3" s="122" t="s">
        <v>20</v>
      </c>
      <c r="D3" s="91"/>
      <c r="E3" s="91"/>
      <c r="F3" s="91"/>
      <c r="G3" s="91"/>
      <c r="H3" s="91"/>
      <c r="I3" s="91"/>
      <c r="J3" s="91"/>
      <c r="K3" s="91"/>
      <c r="L3" s="91"/>
      <c r="M3" s="91"/>
      <c r="N3" s="91"/>
      <c r="O3" s="91"/>
      <c r="P3" s="91"/>
      <c r="Q3" s="91"/>
      <c r="R3" s="91"/>
      <c r="S3" s="91"/>
      <c r="T3" s="91"/>
      <c r="U3" s="91"/>
      <c r="V3" s="91"/>
      <c r="W3" s="91"/>
      <c r="X3" s="91"/>
      <c r="Y3" s="91"/>
      <c r="Z3" s="91"/>
      <c r="AA3" s="91"/>
      <c r="AB3" s="91"/>
      <c r="AC3" s="91"/>
      <c r="AD3" s="91"/>
      <c r="AE3" s="91"/>
      <c r="AF3" s="91"/>
      <c r="AG3" s="91"/>
      <c r="AH3" s="91"/>
      <c r="AI3" s="91"/>
      <c r="AJ3" s="91"/>
      <c r="AK3" s="91"/>
      <c r="AL3" s="91"/>
      <c r="AM3" s="91"/>
      <c r="AN3" s="91"/>
      <c r="AO3" s="91"/>
      <c r="AP3" s="91"/>
      <c r="AQ3" s="91"/>
      <c r="AR3" s="91"/>
      <c r="AS3" s="91"/>
      <c r="AT3" s="91"/>
      <c r="AU3" s="91"/>
      <c r="AV3" s="91"/>
      <c r="AW3" s="91"/>
      <c r="AX3" s="91"/>
      <c r="AY3" s="91"/>
      <c r="AZ3" s="91"/>
      <c r="BA3" s="91"/>
      <c r="BB3" s="91"/>
      <c r="BC3" s="91"/>
      <c r="BD3" s="91"/>
      <c r="BE3" s="91"/>
      <c r="BF3" s="91"/>
      <c r="BG3" s="115"/>
      <c r="BH3" s="91"/>
      <c r="BI3" s="91"/>
      <c r="BJ3" s="91"/>
      <c r="BK3" s="91"/>
      <c r="BL3" s="91"/>
      <c r="BM3" s="91"/>
      <c r="BN3" s="91"/>
      <c r="BO3" s="91"/>
      <c r="BP3" s="91"/>
      <c r="BQ3" s="91"/>
      <c r="BR3" s="91"/>
      <c r="BS3" s="91"/>
      <c r="BT3" s="115"/>
      <c r="BU3" s="91"/>
      <c r="BV3" s="91"/>
      <c r="BW3" s="91"/>
      <c r="BX3" s="91"/>
      <c r="BY3" s="91"/>
      <c r="BZ3" s="109"/>
    </row>
    <row r="4" spans="1:79" ht="12.75" x14ac:dyDescent="0.2">
      <c r="A4" s="124" t="s">
        <v>113</v>
      </c>
      <c r="B4" s="116"/>
      <c r="C4" s="123" t="s">
        <v>114</v>
      </c>
      <c r="D4" s="110"/>
      <c r="E4" s="111"/>
      <c r="F4" s="111"/>
      <c r="G4" s="111"/>
      <c r="H4" s="111"/>
      <c r="I4" s="111"/>
      <c r="J4" s="91"/>
      <c r="K4" s="91"/>
      <c r="L4" s="91"/>
      <c r="M4" s="91"/>
      <c r="N4" s="91"/>
      <c r="O4" s="91"/>
      <c r="P4" s="91"/>
      <c r="Q4" s="91"/>
      <c r="R4" s="91"/>
      <c r="S4" s="91"/>
      <c r="T4" s="91"/>
      <c r="U4" s="91"/>
      <c r="V4" s="91"/>
      <c r="W4" s="91"/>
      <c r="X4" s="91"/>
      <c r="Y4" s="91"/>
      <c r="Z4" s="91"/>
      <c r="AA4" s="91"/>
      <c r="AB4" s="91"/>
      <c r="AC4" s="91"/>
      <c r="AD4" s="91"/>
      <c r="AE4" s="91"/>
      <c r="AF4" s="91"/>
      <c r="AG4" s="91"/>
      <c r="AH4" s="91"/>
      <c r="AI4" s="91"/>
      <c r="AJ4" s="91"/>
      <c r="AK4" s="91"/>
      <c r="AL4" s="91"/>
      <c r="AM4" s="91"/>
      <c r="AN4" s="91"/>
      <c r="AO4" s="91"/>
      <c r="AP4" s="91"/>
      <c r="AQ4" s="91"/>
      <c r="AR4" s="91"/>
      <c r="AS4" s="91"/>
      <c r="AT4" s="91"/>
      <c r="AU4" s="91"/>
      <c r="AV4" s="91"/>
      <c r="AW4" s="91"/>
      <c r="AX4" s="91"/>
      <c r="AY4" s="91"/>
      <c r="AZ4" s="91"/>
      <c r="BA4" s="91"/>
      <c r="BB4" s="91"/>
      <c r="BC4" s="91"/>
      <c r="BD4" s="91"/>
      <c r="BE4" s="91"/>
      <c r="BF4" s="91"/>
      <c r="BG4" s="115"/>
      <c r="BH4" s="91"/>
      <c r="BI4" s="91"/>
      <c r="BJ4" s="91"/>
      <c r="BK4" s="91"/>
      <c r="BL4" s="91"/>
      <c r="BM4" s="91"/>
      <c r="BN4" s="91"/>
      <c r="BO4" s="91"/>
      <c r="BP4" s="91"/>
      <c r="BQ4" s="91"/>
      <c r="BR4" s="91"/>
      <c r="BS4" s="91"/>
      <c r="BT4" s="115"/>
      <c r="BU4" s="91"/>
      <c r="BV4" s="91"/>
      <c r="BW4" s="91"/>
      <c r="BX4" s="91"/>
      <c r="BY4" s="91"/>
      <c r="BZ4" s="109"/>
    </row>
    <row r="5" spans="1:79" ht="12.75" x14ac:dyDescent="0.2">
      <c r="A5" s="124" t="s">
        <v>115</v>
      </c>
      <c r="B5" s="116"/>
      <c r="C5" s="123" t="s">
        <v>126</v>
      </c>
      <c r="D5" s="91"/>
      <c r="E5" s="91"/>
      <c r="F5" s="91"/>
      <c r="G5" s="91"/>
      <c r="H5" s="91"/>
      <c r="I5" s="91"/>
      <c r="J5" s="91"/>
      <c r="K5" s="91"/>
      <c r="L5" s="91"/>
      <c r="M5" s="91"/>
      <c r="N5" s="91"/>
      <c r="O5" s="91"/>
      <c r="P5" s="91"/>
      <c r="Q5" s="91"/>
      <c r="R5" s="91"/>
      <c r="S5" s="91"/>
      <c r="T5" s="91"/>
      <c r="U5" s="91"/>
      <c r="V5" s="91"/>
      <c r="W5" s="91"/>
      <c r="X5" s="91"/>
      <c r="Y5" s="91"/>
      <c r="Z5" s="91"/>
      <c r="AA5" s="91"/>
      <c r="AB5" s="91"/>
      <c r="AC5" s="91"/>
      <c r="AD5" s="91"/>
      <c r="AE5" s="91"/>
      <c r="AF5" s="91"/>
      <c r="AG5" s="91"/>
      <c r="AH5" s="91"/>
      <c r="AI5" s="91"/>
      <c r="AJ5" s="91"/>
      <c r="AK5" s="91"/>
      <c r="AL5" s="91"/>
      <c r="AM5" s="91"/>
      <c r="AN5" s="91"/>
      <c r="AO5" s="91"/>
      <c r="AP5" s="91"/>
      <c r="AQ5" s="91"/>
      <c r="AR5" s="91"/>
      <c r="AS5" s="91"/>
      <c r="AT5" s="91"/>
      <c r="AU5" s="91"/>
      <c r="AV5" s="91"/>
      <c r="AW5" s="91"/>
      <c r="AX5" s="91"/>
      <c r="AY5" s="91"/>
      <c r="AZ5" s="91"/>
      <c r="BA5" s="91"/>
      <c r="BB5" s="91"/>
      <c r="BC5" s="91"/>
      <c r="BD5" s="91"/>
      <c r="BE5" s="91"/>
      <c r="BF5" s="91"/>
      <c r="BG5" s="115"/>
      <c r="BH5" s="91"/>
      <c r="BI5" s="91"/>
      <c r="BJ5" s="91"/>
      <c r="BK5" s="91"/>
      <c r="BL5" s="91"/>
      <c r="BM5" s="91"/>
      <c r="BN5" s="91"/>
      <c r="BO5" s="91"/>
      <c r="BP5" s="91"/>
      <c r="BQ5" s="91"/>
      <c r="BR5" s="91"/>
      <c r="BS5" s="91"/>
      <c r="BT5" s="115"/>
      <c r="BU5" s="91"/>
      <c r="BV5" s="91"/>
      <c r="BW5" s="91"/>
      <c r="BX5" s="91"/>
      <c r="BY5" s="91"/>
      <c r="BZ5" s="109"/>
    </row>
    <row r="6" spans="1:79" ht="12.75" x14ac:dyDescent="0.2">
      <c r="A6" s="125" t="s">
        <v>116</v>
      </c>
      <c r="B6" s="119"/>
      <c r="C6" s="117" t="s">
        <v>125</v>
      </c>
      <c r="D6" s="91"/>
      <c r="E6" s="91"/>
      <c r="F6" s="91"/>
      <c r="G6" s="93"/>
      <c r="H6" s="91"/>
      <c r="I6" s="91"/>
      <c r="J6" s="93"/>
      <c r="K6" s="91"/>
      <c r="N6" s="91"/>
      <c r="O6" s="91"/>
      <c r="Q6" s="91"/>
      <c r="R6" s="91"/>
      <c r="S6" s="94"/>
      <c r="U6" s="91"/>
      <c r="V6" s="94"/>
      <c r="W6" s="91"/>
      <c r="X6" s="91"/>
      <c r="Y6" s="94"/>
      <c r="Z6" s="91"/>
      <c r="AA6" s="91"/>
      <c r="AC6" s="91"/>
      <c r="AD6" s="91"/>
      <c r="AE6" s="94"/>
      <c r="AG6" s="91"/>
      <c r="AH6" s="94"/>
      <c r="AI6" s="91"/>
      <c r="AL6" s="91"/>
      <c r="AM6" s="91"/>
      <c r="AN6" s="91"/>
      <c r="AO6" s="91"/>
      <c r="AP6" s="108"/>
      <c r="AQ6" s="94"/>
      <c r="AS6" s="91"/>
      <c r="AT6" s="94"/>
      <c r="AU6" s="91"/>
      <c r="AX6" s="91"/>
      <c r="AY6" s="91"/>
      <c r="AZ6" s="108"/>
      <c r="BA6" s="91"/>
      <c r="BB6" s="91"/>
      <c r="BC6" s="91"/>
      <c r="BD6" s="109"/>
      <c r="BE6" s="91"/>
      <c r="BF6" s="91"/>
      <c r="BG6" s="91"/>
      <c r="BI6" s="91"/>
      <c r="BJ6" s="91"/>
      <c r="BK6" s="91"/>
      <c r="BM6" s="91"/>
      <c r="BN6" s="91"/>
      <c r="BO6" s="91"/>
      <c r="BQ6" s="91"/>
      <c r="BR6" s="91"/>
      <c r="BS6" s="91"/>
      <c r="BT6" s="91"/>
      <c r="BU6" s="91"/>
      <c r="BV6" s="91"/>
      <c r="BW6" s="91"/>
      <c r="BX6" s="91"/>
      <c r="BY6" s="91"/>
      <c r="BZ6" s="91"/>
    </row>
    <row r="7" spans="1:79" ht="12.75" x14ac:dyDescent="0.2">
      <c r="A7" s="125" t="s">
        <v>117</v>
      </c>
      <c r="B7" s="121"/>
      <c r="C7" s="117" t="s">
        <v>118</v>
      </c>
      <c r="D7" s="91"/>
      <c r="E7" s="91"/>
      <c r="F7" s="91"/>
      <c r="G7" s="93"/>
      <c r="H7" s="91"/>
      <c r="I7" s="91"/>
      <c r="J7" s="93"/>
      <c r="K7" s="91"/>
      <c r="N7" s="91"/>
      <c r="O7" s="91"/>
      <c r="Q7" s="91"/>
      <c r="R7" s="91"/>
      <c r="S7" s="94"/>
      <c r="U7" s="91"/>
      <c r="V7" s="94"/>
      <c r="W7" s="91"/>
      <c r="X7" s="91"/>
      <c r="Y7" s="94"/>
      <c r="Z7" s="91"/>
      <c r="AA7" s="91"/>
      <c r="AC7" s="91"/>
      <c r="AD7" s="91"/>
      <c r="AE7" s="94"/>
      <c r="AG7" s="91"/>
      <c r="AH7" s="94"/>
      <c r="AI7" s="91"/>
      <c r="AL7" s="91"/>
      <c r="AM7" s="91"/>
      <c r="AN7" s="91"/>
      <c r="AO7" s="91"/>
      <c r="AP7" s="108"/>
      <c r="AQ7" s="94"/>
      <c r="AS7" s="91"/>
      <c r="AT7" s="94"/>
      <c r="AU7" s="91"/>
      <c r="AX7" s="91"/>
      <c r="AY7" s="91"/>
      <c r="AZ7" s="108"/>
      <c r="BA7" s="91"/>
      <c r="BB7" s="91"/>
      <c r="BC7" s="91"/>
      <c r="BD7" s="91"/>
      <c r="BE7" s="91"/>
      <c r="BF7" s="91"/>
      <c r="BG7" s="91"/>
      <c r="BI7" s="91"/>
      <c r="BJ7" s="91"/>
      <c r="BK7" s="91"/>
      <c r="BM7" s="91"/>
      <c r="BN7" s="91"/>
      <c r="BO7" s="91"/>
      <c r="BQ7" s="91"/>
      <c r="BR7" s="91"/>
      <c r="BS7" s="91"/>
      <c r="BT7" s="91"/>
      <c r="BU7" s="91"/>
      <c r="BV7" s="91"/>
      <c r="BW7" s="91"/>
      <c r="BX7" s="91"/>
      <c r="BY7" s="91"/>
      <c r="BZ7" s="91"/>
    </row>
    <row r="8" spans="1:79" x14ac:dyDescent="0.2">
      <c r="A8" s="62"/>
      <c r="B8" s="63"/>
      <c r="C8" s="63"/>
      <c r="L8" s="93"/>
      <c r="M8" s="92"/>
      <c r="P8" s="93"/>
      <c r="Q8" s="92"/>
      <c r="T8" s="93"/>
      <c r="U8" s="92"/>
      <c r="AB8" s="94"/>
      <c r="AC8" s="92"/>
      <c r="AF8" s="94"/>
      <c r="AG8" s="92"/>
      <c r="AJ8" s="94"/>
      <c r="AK8" s="92"/>
      <c r="AR8" s="94"/>
      <c r="AS8" s="92"/>
      <c r="AV8" s="94"/>
      <c r="AW8" s="92"/>
      <c r="AZ8" s="94"/>
      <c r="BA8" s="92"/>
      <c r="BG8" s="108"/>
      <c r="BH8" s="94"/>
      <c r="BI8" s="92"/>
      <c r="BL8" s="94"/>
      <c r="BM8" s="92"/>
      <c r="BP8" s="94"/>
      <c r="BQ8" s="92"/>
      <c r="BT8" s="108"/>
    </row>
    <row r="9" spans="1:79" x14ac:dyDescent="0.2">
      <c r="A9" s="90" t="s">
        <v>121</v>
      </c>
      <c r="B9" s="90"/>
      <c r="C9" s="90"/>
      <c r="D9" s="90"/>
      <c r="E9" s="90"/>
      <c r="F9" s="90"/>
      <c r="G9" s="90"/>
      <c r="H9" s="90"/>
      <c r="I9" s="90"/>
      <c r="J9" s="90"/>
      <c r="K9" s="90"/>
      <c r="L9" s="90"/>
      <c r="M9" s="90"/>
      <c r="N9" s="90"/>
      <c r="O9" s="90"/>
      <c r="P9" s="90"/>
      <c r="Q9" s="90"/>
      <c r="R9" s="90"/>
      <c r="S9" s="90"/>
      <c r="T9" s="90"/>
      <c r="U9" s="90"/>
      <c r="V9" s="90"/>
      <c r="W9" s="90"/>
      <c r="X9" s="90"/>
      <c r="Y9" s="90"/>
      <c r="Z9" s="90"/>
      <c r="AA9" s="90"/>
      <c r="AB9" s="90"/>
      <c r="AC9" s="90"/>
      <c r="AD9" s="90"/>
      <c r="AE9" s="90"/>
      <c r="AF9" s="90"/>
      <c r="AG9" s="90"/>
      <c r="AH9" s="90"/>
      <c r="AI9" s="90"/>
      <c r="AJ9" s="90"/>
      <c r="AK9" s="90"/>
      <c r="AL9" s="90"/>
      <c r="AM9" s="90"/>
      <c r="AN9" s="90"/>
      <c r="AO9" s="90"/>
      <c r="AP9" s="90"/>
      <c r="AQ9" s="90"/>
      <c r="AR9" s="90"/>
      <c r="AS9" s="90"/>
      <c r="AT9" s="90"/>
      <c r="AU9" s="90"/>
      <c r="AV9" s="90"/>
      <c r="AW9" s="90"/>
      <c r="AX9" s="90"/>
      <c r="AY9" s="90"/>
      <c r="AZ9" s="90"/>
      <c r="BA9" s="90"/>
      <c r="BB9" s="90"/>
      <c r="BC9" s="90"/>
      <c r="BD9" s="90"/>
      <c r="BE9" s="90"/>
      <c r="BF9" s="90"/>
      <c r="BG9" s="90"/>
      <c r="BH9" s="90"/>
      <c r="BI9" s="90"/>
      <c r="BJ9" s="90"/>
      <c r="BK9" s="90"/>
      <c r="BL9" s="90"/>
      <c r="BM9" s="90"/>
      <c r="BN9" s="90"/>
      <c r="BO9" s="90"/>
      <c r="BP9" s="90"/>
      <c r="BQ9" s="90"/>
      <c r="BR9" s="90"/>
      <c r="BS9" s="90"/>
      <c r="BT9" s="90"/>
      <c r="BU9" s="90"/>
      <c r="BV9" s="90"/>
      <c r="BW9" s="90"/>
      <c r="BX9" s="90"/>
      <c r="BY9" s="90"/>
      <c r="BZ9" s="90"/>
      <c r="CA9" s="90"/>
    </row>
    <row r="10" spans="1:79" x14ac:dyDescent="0.2">
      <c r="A10" s="103"/>
      <c r="B10" s="103"/>
      <c r="C10" s="103"/>
      <c r="D10" s="103"/>
      <c r="E10" s="103"/>
      <c r="F10" s="103"/>
      <c r="G10" s="103"/>
      <c r="H10" s="103"/>
      <c r="I10" s="103"/>
      <c r="J10" s="103"/>
      <c r="K10" s="103"/>
      <c r="L10" s="104"/>
      <c r="M10" s="103"/>
      <c r="N10" s="103"/>
      <c r="O10" s="103"/>
      <c r="P10" s="104"/>
      <c r="Q10" s="103"/>
      <c r="R10" s="103"/>
      <c r="S10" s="103"/>
      <c r="T10" s="104"/>
      <c r="U10" s="103"/>
      <c r="V10" s="103"/>
      <c r="W10" s="103"/>
      <c r="X10" s="103"/>
      <c r="Y10" s="103"/>
      <c r="Z10" s="103"/>
      <c r="AA10" s="103"/>
      <c r="AB10" s="105"/>
      <c r="AC10" s="103"/>
      <c r="AD10" s="103"/>
      <c r="AE10" s="103"/>
      <c r="AF10" s="105"/>
      <c r="AG10" s="103"/>
      <c r="AH10" s="103"/>
      <c r="AI10" s="103"/>
      <c r="AJ10" s="105"/>
      <c r="AK10" s="103"/>
      <c r="AL10" s="103"/>
      <c r="AM10" s="103"/>
      <c r="AN10" s="103"/>
      <c r="AO10" s="103"/>
      <c r="AP10" s="103"/>
      <c r="AQ10" s="103"/>
      <c r="AR10" s="105"/>
      <c r="AS10" s="103"/>
      <c r="AT10" s="103"/>
      <c r="AU10" s="103"/>
      <c r="AV10" s="105"/>
      <c r="AW10" s="103"/>
      <c r="AX10" s="103"/>
      <c r="AY10" s="103"/>
      <c r="AZ10" s="105"/>
      <c r="BA10" s="103"/>
      <c r="BB10" s="103"/>
      <c r="BC10" s="103"/>
      <c r="BD10" s="103"/>
      <c r="BE10" s="103"/>
      <c r="BF10" s="103"/>
      <c r="BG10" s="103"/>
      <c r="BH10" s="105"/>
      <c r="BI10" s="103"/>
      <c r="BJ10" s="103"/>
      <c r="BK10" s="103"/>
      <c r="BL10" s="105"/>
      <c r="BM10" s="103"/>
      <c r="BN10" s="103"/>
      <c r="BO10" s="103"/>
      <c r="BP10" s="105"/>
      <c r="BQ10" s="103"/>
      <c r="BR10" s="103"/>
      <c r="BS10" s="103"/>
      <c r="BT10" s="103"/>
      <c r="BU10" s="103"/>
      <c r="BV10" s="103"/>
      <c r="BW10" s="103"/>
      <c r="BX10" s="103"/>
      <c r="BY10" s="103"/>
      <c r="BZ10" s="103"/>
    </row>
    <row r="11" spans="1:79" s="114" customFormat="1" ht="11.25" x14ac:dyDescent="0.2">
      <c r="A11" s="48" t="s">
        <v>0</v>
      </c>
      <c r="B11" s="84" t="s">
        <v>19</v>
      </c>
      <c r="C11" s="85" t="s">
        <v>21</v>
      </c>
      <c r="D11" s="48" t="s">
        <v>16</v>
      </c>
      <c r="E11" s="48" t="s">
        <v>36</v>
      </c>
      <c r="F11" s="48" t="s">
        <v>37</v>
      </c>
      <c r="G11" s="48" t="s">
        <v>38</v>
      </c>
      <c r="H11" s="48" t="s">
        <v>39</v>
      </c>
      <c r="I11" s="48" t="s">
        <v>40</v>
      </c>
      <c r="J11" s="48" t="s">
        <v>41</v>
      </c>
      <c r="K11" s="48" t="s">
        <v>42</v>
      </c>
      <c r="L11" s="48" t="s">
        <v>64</v>
      </c>
      <c r="M11" s="51" t="s">
        <v>3</v>
      </c>
      <c r="N11" s="52"/>
      <c r="O11" s="52"/>
      <c r="P11" s="53"/>
      <c r="Q11" s="50" t="s">
        <v>4</v>
      </c>
      <c r="R11" s="50"/>
      <c r="S11" s="50"/>
      <c r="T11" s="50"/>
      <c r="U11" s="50" t="s">
        <v>5</v>
      </c>
      <c r="V11" s="50"/>
      <c r="W11" s="50"/>
      <c r="X11" s="50"/>
      <c r="Y11" s="50" t="s">
        <v>31</v>
      </c>
      <c r="Z11" s="50"/>
      <c r="AA11" s="50"/>
      <c r="AB11" s="50"/>
      <c r="AC11" s="50" t="s">
        <v>6</v>
      </c>
      <c r="AD11" s="50"/>
      <c r="AE11" s="50"/>
      <c r="AF11" s="50"/>
      <c r="AG11" s="50" t="s">
        <v>7</v>
      </c>
      <c r="AH11" s="50"/>
      <c r="AI11" s="50"/>
      <c r="AJ11" s="50"/>
      <c r="AK11" s="50" t="s">
        <v>8</v>
      </c>
      <c r="AL11" s="50"/>
      <c r="AM11" s="50"/>
      <c r="AN11" s="50"/>
      <c r="AO11" s="50" t="s">
        <v>32</v>
      </c>
      <c r="AP11" s="50"/>
      <c r="AQ11" s="50"/>
      <c r="AR11" s="50"/>
      <c r="AS11" s="50" t="s">
        <v>9</v>
      </c>
      <c r="AT11" s="50"/>
      <c r="AU11" s="50"/>
      <c r="AV11" s="50"/>
      <c r="AW11" s="50" t="s">
        <v>10</v>
      </c>
      <c r="AX11" s="50"/>
      <c r="AY11" s="50"/>
      <c r="AZ11" s="50"/>
      <c r="BA11" s="50" t="s">
        <v>11</v>
      </c>
      <c r="BB11" s="50"/>
      <c r="BC11" s="50"/>
      <c r="BD11" s="50"/>
      <c r="BE11" s="50" t="s">
        <v>15</v>
      </c>
      <c r="BF11" s="50"/>
      <c r="BG11" s="50"/>
      <c r="BH11" s="50"/>
      <c r="BI11" s="50" t="s">
        <v>12</v>
      </c>
      <c r="BJ11" s="50"/>
      <c r="BK11" s="50"/>
      <c r="BL11" s="50"/>
      <c r="BM11" s="50" t="s">
        <v>13</v>
      </c>
      <c r="BN11" s="50"/>
      <c r="BO11" s="50"/>
      <c r="BP11" s="50"/>
      <c r="BQ11" s="50" t="s">
        <v>14</v>
      </c>
      <c r="BR11" s="50"/>
      <c r="BS11" s="50"/>
      <c r="BT11" s="50"/>
      <c r="BU11" s="50" t="s">
        <v>33</v>
      </c>
      <c r="BV11" s="50"/>
      <c r="BW11" s="50"/>
      <c r="BX11" s="50"/>
      <c r="BY11" s="50" t="s">
        <v>17</v>
      </c>
      <c r="BZ11" s="50"/>
      <c r="CA11" s="50"/>
    </row>
    <row r="12" spans="1:79" s="114" customFormat="1" ht="31.5" x14ac:dyDescent="0.2">
      <c r="A12" s="48"/>
      <c r="B12" s="87"/>
      <c r="C12" s="85"/>
      <c r="D12" s="48"/>
      <c r="E12" s="48"/>
      <c r="F12" s="48"/>
      <c r="G12" s="48"/>
      <c r="H12" s="48"/>
      <c r="I12" s="48"/>
      <c r="J12" s="48"/>
      <c r="K12" s="48"/>
      <c r="L12" s="48"/>
      <c r="M12" s="100" t="s">
        <v>1</v>
      </c>
      <c r="N12" s="102" t="s">
        <v>34</v>
      </c>
      <c r="O12" s="102" t="s">
        <v>35</v>
      </c>
      <c r="P12" s="102" t="s">
        <v>2</v>
      </c>
      <c r="Q12" s="100" t="s">
        <v>1</v>
      </c>
      <c r="R12" s="102" t="s">
        <v>34</v>
      </c>
      <c r="S12" s="102" t="s">
        <v>35</v>
      </c>
      <c r="T12" s="102" t="s">
        <v>2</v>
      </c>
      <c r="U12" s="100" t="s">
        <v>1</v>
      </c>
      <c r="V12" s="102" t="s">
        <v>34</v>
      </c>
      <c r="W12" s="102" t="s">
        <v>35</v>
      </c>
      <c r="X12" s="102" t="s">
        <v>2</v>
      </c>
      <c r="Y12" s="100" t="s">
        <v>1</v>
      </c>
      <c r="Z12" s="102" t="s">
        <v>34</v>
      </c>
      <c r="AA12" s="102" t="s">
        <v>35</v>
      </c>
      <c r="AB12" s="102" t="s">
        <v>2</v>
      </c>
      <c r="AC12" s="100" t="s">
        <v>1</v>
      </c>
      <c r="AD12" s="102" t="s">
        <v>34</v>
      </c>
      <c r="AE12" s="102" t="s">
        <v>35</v>
      </c>
      <c r="AF12" s="102" t="s">
        <v>2</v>
      </c>
      <c r="AG12" s="100" t="s">
        <v>1</v>
      </c>
      <c r="AH12" s="102" t="s">
        <v>34</v>
      </c>
      <c r="AI12" s="102" t="s">
        <v>35</v>
      </c>
      <c r="AJ12" s="102" t="s">
        <v>2</v>
      </c>
      <c r="AK12" s="100" t="s">
        <v>1</v>
      </c>
      <c r="AL12" s="102" t="s">
        <v>34</v>
      </c>
      <c r="AM12" s="102" t="s">
        <v>35</v>
      </c>
      <c r="AN12" s="102" t="s">
        <v>2</v>
      </c>
      <c r="AO12" s="100" t="s">
        <v>1</v>
      </c>
      <c r="AP12" s="102" t="s">
        <v>34</v>
      </c>
      <c r="AQ12" s="102" t="s">
        <v>35</v>
      </c>
      <c r="AR12" s="102" t="s">
        <v>2</v>
      </c>
      <c r="AS12" s="100" t="s">
        <v>1</v>
      </c>
      <c r="AT12" s="102" t="s">
        <v>34</v>
      </c>
      <c r="AU12" s="102" t="s">
        <v>35</v>
      </c>
      <c r="AV12" s="102" t="s">
        <v>2</v>
      </c>
      <c r="AW12" s="100" t="s">
        <v>1</v>
      </c>
      <c r="AX12" s="102" t="s">
        <v>34</v>
      </c>
      <c r="AY12" s="102" t="s">
        <v>35</v>
      </c>
      <c r="AZ12" s="102" t="s">
        <v>2</v>
      </c>
      <c r="BA12" s="100" t="s">
        <v>1</v>
      </c>
      <c r="BB12" s="102" t="s">
        <v>34</v>
      </c>
      <c r="BC12" s="102" t="s">
        <v>35</v>
      </c>
      <c r="BD12" s="102" t="s">
        <v>2</v>
      </c>
      <c r="BE12" s="100" t="s">
        <v>1</v>
      </c>
      <c r="BF12" s="102" t="s">
        <v>34</v>
      </c>
      <c r="BG12" s="102" t="s">
        <v>35</v>
      </c>
      <c r="BH12" s="102" t="s">
        <v>2</v>
      </c>
      <c r="BI12" s="100" t="s">
        <v>1</v>
      </c>
      <c r="BJ12" s="102" t="s">
        <v>34</v>
      </c>
      <c r="BK12" s="102" t="s">
        <v>35</v>
      </c>
      <c r="BL12" s="102" t="s">
        <v>2</v>
      </c>
      <c r="BM12" s="100" t="s">
        <v>1</v>
      </c>
      <c r="BN12" s="102" t="s">
        <v>34</v>
      </c>
      <c r="BO12" s="102" t="s">
        <v>35</v>
      </c>
      <c r="BP12" s="102" t="s">
        <v>2</v>
      </c>
      <c r="BQ12" s="100" t="s">
        <v>1</v>
      </c>
      <c r="BR12" s="102" t="s">
        <v>34</v>
      </c>
      <c r="BS12" s="102" t="s">
        <v>35</v>
      </c>
      <c r="BT12" s="102" t="s">
        <v>2</v>
      </c>
      <c r="BU12" s="100" t="s">
        <v>1</v>
      </c>
      <c r="BV12" s="102" t="s">
        <v>34</v>
      </c>
      <c r="BW12" s="102" t="s">
        <v>35</v>
      </c>
      <c r="BX12" s="102" t="s">
        <v>2</v>
      </c>
      <c r="BY12" s="102" t="s">
        <v>34</v>
      </c>
      <c r="BZ12" s="102" t="s">
        <v>35</v>
      </c>
      <c r="CA12" s="102" t="s">
        <v>2</v>
      </c>
    </row>
    <row r="13" spans="1:79" s="22" customFormat="1" ht="12" customHeight="1" x14ac:dyDescent="0.2">
      <c r="A13" s="97">
        <v>1</v>
      </c>
      <c r="B13" s="17" t="s">
        <v>46</v>
      </c>
      <c r="C13" s="18" t="s">
        <v>47</v>
      </c>
      <c r="D13" s="19">
        <v>911</v>
      </c>
      <c r="E13" s="20">
        <v>1</v>
      </c>
      <c r="F13" s="20">
        <v>2</v>
      </c>
      <c r="G13" s="20">
        <v>7</v>
      </c>
      <c r="H13" s="20">
        <v>10</v>
      </c>
      <c r="I13" s="97">
        <f t="shared" ref="I13:I35" si="0">BE13+BU13+AO13+Y13</f>
        <v>66</v>
      </c>
      <c r="J13" s="23">
        <v>120</v>
      </c>
      <c r="K13" s="21"/>
      <c r="L13" s="21"/>
      <c r="M13" s="101"/>
      <c r="N13" s="98">
        <f t="shared" ref="N13:N35" si="1">M13*E13*H13*F13</f>
        <v>0</v>
      </c>
      <c r="O13" s="98">
        <f t="shared" ref="O13:O35" si="2">M13*E13*F13*J13</f>
        <v>0</v>
      </c>
      <c r="P13" s="99">
        <f t="shared" ref="P13:P35" si="3">K13*N13+L13*O13</f>
        <v>0</v>
      </c>
      <c r="Q13" s="101"/>
      <c r="R13" s="98">
        <f t="shared" ref="R13:R35" si="4">Q13*E13*F13*H13</f>
        <v>0</v>
      </c>
      <c r="S13" s="98">
        <f t="shared" ref="S13:S35" si="5">Q13*E13*F13*J13</f>
        <v>0</v>
      </c>
      <c r="T13" s="99">
        <f t="shared" ref="T13:T35" si="6">K13*R13+L13*S13</f>
        <v>0</v>
      </c>
      <c r="U13" s="101"/>
      <c r="V13" s="98">
        <f t="shared" ref="V13:V35" si="7">U13*E13*H13*F13</f>
        <v>0</v>
      </c>
      <c r="W13" s="98">
        <f t="shared" ref="W13:W35" si="8">U13*E13*F13*J13</f>
        <v>0</v>
      </c>
      <c r="X13" s="99">
        <f t="shared" ref="X13:X35" si="9">K13*V13+L13*W13</f>
        <v>0</v>
      </c>
      <c r="Y13" s="97"/>
      <c r="Z13" s="98">
        <f t="shared" ref="Z13:AB29" si="10">N13+R13+V13</f>
        <v>0</v>
      </c>
      <c r="AA13" s="98">
        <f t="shared" si="10"/>
        <v>0</v>
      </c>
      <c r="AB13" s="99">
        <f t="shared" si="10"/>
        <v>0</v>
      </c>
      <c r="AC13" s="101"/>
      <c r="AD13" s="98">
        <f t="shared" ref="AD13:AD35" si="11">AC13*E13*H13*F13</f>
        <v>0</v>
      </c>
      <c r="AE13" s="98">
        <f t="shared" ref="AE13:AE35" si="12">AC13*E13*F13*J13</f>
        <v>0</v>
      </c>
      <c r="AF13" s="99">
        <f t="shared" ref="AF13:AF35" si="13">K13*AD13+L13*AE13</f>
        <v>0</v>
      </c>
      <c r="AG13" s="101"/>
      <c r="AH13" s="98">
        <f t="shared" ref="AH13:AH35" si="14">AG13*E13*H13*F13</f>
        <v>0</v>
      </c>
      <c r="AI13" s="98">
        <f t="shared" ref="AI13:AI35" si="15">AG13*E13*F13*J13</f>
        <v>0</v>
      </c>
      <c r="AJ13" s="99">
        <f t="shared" ref="AJ13:AJ35" si="16">K13*AH13+L13*AI13</f>
        <v>0</v>
      </c>
      <c r="AK13" s="101"/>
      <c r="AL13" s="98">
        <f t="shared" ref="AL13:AL35" si="17">AK13*E13*H13*F13</f>
        <v>0</v>
      </c>
      <c r="AM13" s="98">
        <f t="shared" ref="AM13:AM35" si="18">AK13*E13*F13*J13</f>
        <v>0</v>
      </c>
      <c r="AN13" s="99">
        <f t="shared" ref="AN13:AN35" si="19">K13*AL13+L13*AM13</f>
        <v>0</v>
      </c>
      <c r="AO13" s="97"/>
      <c r="AP13" s="98">
        <f t="shared" ref="AP13:AR29" si="20">AD13+AH13+AL13</f>
        <v>0</v>
      </c>
      <c r="AQ13" s="98">
        <f t="shared" si="20"/>
        <v>0</v>
      </c>
      <c r="AR13" s="99">
        <f t="shared" si="20"/>
        <v>0</v>
      </c>
      <c r="AS13" s="101"/>
      <c r="AT13" s="98">
        <f t="shared" ref="AT13:AT35" si="21">E13*F13*H13*AS13</f>
        <v>0</v>
      </c>
      <c r="AU13" s="98">
        <f t="shared" ref="AU13:AU35" si="22">E13*F13*J13*AS13</f>
        <v>0</v>
      </c>
      <c r="AV13" s="99">
        <f t="shared" ref="AV13:AV35" si="23">K13*AT13+L13*AU13</f>
        <v>0</v>
      </c>
      <c r="AW13" s="101"/>
      <c r="AX13" s="98">
        <f t="shared" ref="AX13:AX35" si="24">E13*F13*H13*AW13</f>
        <v>0</v>
      </c>
      <c r="AY13" s="98">
        <f t="shared" ref="AY13:AY35" si="25">E13*F13*J13*AW13</f>
        <v>0</v>
      </c>
      <c r="AZ13" s="99">
        <f t="shared" ref="AZ13:AZ35" si="26">K13*AX13+L13*AY13</f>
        <v>0</v>
      </c>
      <c r="BA13" s="101"/>
      <c r="BB13" s="98">
        <f t="shared" ref="BB13:BB35" si="27">E13*F13*H13*BA13</f>
        <v>0</v>
      </c>
      <c r="BC13" s="98">
        <f t="shared" ref="BC13:BC35" si="28">E13*F13*J13*BA13</f>
        <v>0</v>
      </c>
      <c r="BD13" s="99">
        <f t="shared" ref="BD13:BD35" si="29">K13*BB13+L13*BC13</f>
        <v>0</v>
      </c>
      <c r="BE13" s="97">
        <f t="shared" ref="BE13:BH29" si="30">AS13+AW13+BA13</f>
        <v>0</v>
      </c>
      <c r="BF13" s="98">
        <f t="shared" si="30"/>
        <v>0</v>
      </c>
      <c r="BG13" s="98">
        <f t="shared" si="30"/>
        <v>0</v>
      </c>
      <c r="BH13" s="99">
        <f t="shared" si="30"/>
        <v>0</v>
      </c>
      <c r="BI13" s="101">
        <v>5</v>
      </c>
      <c r="BJ13" s="98">
        <f t="shared" ref="BJ13:BJ35" si="31">E13*F13*H13*BI13</f>
        <v>100</v>
      </c>
      <c r="BK13" s="98">
        <f t="shared" ref="BK13:BK35" si="32">E13*F13*J13*BI13</f>
        <v>1200</v>
      </c>
      <c r="BL13" s="99">
        <f t="shared" ref="BL13:BL35" si="33">K13*BJ13+L13*BK13</f>
        <v>0</v>
      </c>
      <c r="BM13" s="101">
        <v>30</v>
      </c>
      <c r="BN13" s="98">
        <f t="shared" ref="BN13:BN35" si="34">E13*F13*H13*BM13</f>
        <v>600</v>
      </c>
      <c r="BO13" s="98">
        <f t="shared" ref="BO13:BO35" si="35">E13*F13*J13*BM13</f>
        <v>7200</v>
      </c>
      <c r="BP13" s="99">
        <f t="shared" ref="BP13:BP35" si="36">K13*BN13+L13*BO13</f>
        <v>0</v>
      </c>
      <c r="BQ13" s="101">
        <v>31</v>
      </c>
      <c r="BR13" s="98">
        <f t="shared" ref="BR13:BR35" si="37">E13*F13*H13*BQ13</f>
        <v>620</v>
      </c>
      <c r="BS13" s="98">
        <f t="shared" ref="BS13:BS35" si="38">E13*F13*J13*BQ13</f>
        <v>7440</v>
      </c>
      <c r="BT13" s="99">
        <f t="shared" ref="BT13:BT35" si="39">K13*BR13+L13*BS13</f>
        <v>0</v>
      </c>
      <c r="BU13" s="97">
        <f t="shared" ref="BU13:BX29" si="40">BI13+BM13+BQ13</f>
        <v>66</v>
      </c>
      <c r="BV13" s="98">
        <f t="shared" si="40"/>
        <v>1320</v>
      </c>
      <c r="BW13" s="98">
        <f t="shared" si="40"/>
        <v>15840</v>
      </c>
      <c r="BX13" s="99">
        <f t="shared" si="40"/>
        <v>0</v>
      </c>
      <c r="BY13" s="98">
        <f t="shared" ref="BY13:BY35" si="41">BF13+BV13+Z13+AP13</f>
        <v>1320</v>
      </c>
      <c r="BZ13" s="98">
        <f t="shared" ref="BZ13:BZ35" si="42">BG13+BW13+AQ13+AA13</f>
        <v>15840</v>
      </c>
      <c r="CA13" s="99">
        <f t="shared" ref="CA13:CA35" si="43">BH13+BX13+AB13+AR13</f>
        <v>0</v>
      </c>
    </row>
    <row r="14" spans="1:79" s="22" customFormat="1" ht="12" customHeight="1" x14ac:dyDescent="0.2">
      <c r="A14" s="97">
        <f>A13+1</f>
        <v>2</v>
      </c>
      <c r="B14" s="17" t="s">
        <v>46</v>
      </c>
      <c r="C14" s="18" t="s">
        <v>48</v>
      </c>
      <c r="D14" s="19">
        <v>911</v>
      </c>
      <c r="E14" s="20">
        <v>1</v>
      </c>
      <c r="F14" s="20">
        <v>2</v>
      </c>
      <c r="G14" s="20">
        <v>7</v>
      </c>
      <c r="H14" s="20">
        <v>10</v>
      </c>
      <c r="I14" s="97">
        <f t="shared" si="0"/>
        <v>66</v>
      </c>
      <c r="J14" s="23">
        <v>120</v>
      </c>
      <c r="K14" s="21"/>
      <c r="L14" s="21"/>
      <c r="M14" s="101"/>
      <c r="N14" s="98">
        <f t="shared" si="1"/>
        <v>0</v>
      </c>
      <c r="O14" s="98">
        <f t="shared" si="2"/>
        <v>0</v>
      </c>
      <c r="P14" s="99">
        <f t="shared" si="3"/>
        <v>0</v>
      </c>
      <c r="Q14" s="101"/>
      <c r="R14" s="98">
        <f t="shared" si="4"/>
        <v>0</v>
      </c>
      <c r="S14" s="98">
        <f t="shared" si="5"/>
        <v>0</v>
      </c>
      <c r="T14" s="99">
        <f t="shared" si="6"/>
        <v>0</v>
      </c>
      <c r="U14" s="101"/>
      <c r="V14" s="98">
        <f t="shared" si="7"/>
        <v>0</v>
      </c>
      <c r="W14" s="98">
        <f t="shared" si="8"/>
        <v>0</v>
      </c>
      <c r="X14" s="99">
        <f t="shared" si="9"/>
        <v>0</v>
      </c>
      <c r="Y14" s="97"/>
      <c r="Z14" s="98">
        <f t="shared" si="10"/>
        <v>0</v>
      </c>
      <c r="AA14" s="98">
        <f t="shared" si="10"/>
        <v>0</v>
      </c>
      <c r="AB14" s="99">
        <f t="shared" si="10"/>
        <v>0</v>
      </c>
      <c r="AC14" s="101"/>
      <c r="AD14" s="98">
        <f t="shared" si="11"/>
        <v>0</v>
      </c>
      <c r="AE14" s="98">
        <f t="shared" si="12"/>
        <v>0</v>
      </c>
      <c r="AF14" s="99">
        <f t="shared" si="13"/>
        <v>0</v>
      </c>
      <c r="AG14" s="101"/>
      <c r="AH14" s="98">
        <f t="shared" si="14"/>
        <v>0</v>
      </c>
      <c r="AI14" s="98">
        <f t="shared" si="15"/>
        <v>0</v>
      </c>
      <c r="AJ14" s="99">
        <f t="shared" si="16"/>
        <v>0</v>
      </c>
      <c r="AK14" s="101"/>
      <c r="AL14" s="98">
        <f t="shared" si="17"/>
        <v>0</v>
      </c>
      <c r="AM14" s="98">
        <f t="shared" si="18"/>
        <v>0</v>
      </c>
      <c r="AN14" s="99">
        <f t="shared" si="19"/>
        <v>0</v>
      </c>
      <c r="AO14" s="97"/>
      <c r="AP14" s="98">
        <f t="shared" si="20"/>
        <v>0</v>
      </c>
      <c r="AQ14" s="98">
        <f t="shared" si="20"/>
        <v>0</v>
      </c>
      <c r="AR14" s="99">
        <f t="shared" si="20"/>
        <v>0</v>
      </c>
      <c r="AS14" s="101"/>
      <c r="AT14" s="98">
        <f t="shared" si="21"/>
        <v>0</v>
      </c>
      <c r="AU14" s="98">
        <f t="shared" si="22"/>
        <v>0</v>
      </c>
      <c r="AV14" s="99">
        <f t="shared" si="23"/>
        <v>0</v>
      </c>
      <c r="AW14" s="101"/>
      <c r="AX14" s="98">
        <f t="shared" si="24"/>
        <v>0</v>
      </c>
      <c r="AY14" s="98">
        <f t="shared" si="25"/>
        <v>0</v>
      </c>
      <c r="AZ14" s="99">
        <f t="shared" si="26"/>
        <v>0</v>
      </c>
      <c r="BA14" s="101"/>
      <c r="BB14" s="98">
        <f t="shared" si="27"/>
        <v>0</v>
      </c>
      <c r="BC14" s="98">
        <f t="shared" si="28"/>
        <v>0</v>
      </c>
      <c r="BD14" s="99">
        <f t="shared" si="29"/>
        <v>0</v>
      </c>
      <c r="BE14" s="97">
        <f t="shared" si="30"/>
        <v>0</v>
      </c>
      <c r="BF14" s="98">
        <f t="shared" si="30"/>
        <v>0</v>
      </c>
      <c r="BG14" s="98">
        <f t="shared" si="30"/>
        <v>0</v>
      </c>
      <c r="BH14" s="99">
        <f t="shared" si="30"/>
        <v>0</v>
      </c>
      <c r="BI14" s="101">
        <v>5</v>
      </c>
      <c r="BJ14" s="98">
        <f t="shared" si="31"/>
        <v>100</v>
      </c>
      <c r="BK14" s="98">
        <f t="shared" si="32"/>
        <v>1200</v>
      </c>
      <c r="BL14" s="99">
        <f t="shared" si="33"/>
        <v>0</v>
      </c>
      <c r="BM14" s="101">
        <v>30</v>
      </c>
      <c r="BN14" s="98">
        <f t="shared" si="34"/>
        <v>600</v>
      </c>
      <c r="BO14" s="98">
        <f t="shared" si="35"/>
        <v>7200</v>
      </c>
      <c r="BP14" s="99">
        <f t="shared" si="36"/>
        <v>0</v>
      </c>
      <c r="BQ14" s="101">
        <v>31</v>
      </c>
      <c r="BR14" s="98">
        <f t="shared" si="37"/>
        <v>620</v>
      </c>
      <c r="BS14" s="98">
        <f t="shared" si="38"/>
        <v>7440</v>
      </c>
      <c r="BT14" s="99">
        <f t="shared" si="39"/>
        <v>0</v>
      </c>
      <c r="BU14" s="97">
        <f t="shared" si="40"/>
        <v>66</v>
      </c>
      <c r="BV14" s="98">
        <f t="shared" si="40"/>
        <v>1320</v>
      </c>
      <c r="BW14" s="98">
        <f t="shared" si="40"/>
        <v>15840</v>
      </c>
      <c r="BX14" s="99">
        <f t="shared" si="40"/>
        <v>0</v>
      </c>
      <c r="BY14" s="98">
        <f t="shared" si="41"/>
        <v>1320</v>
      </c>
      <c r="BZ14" s="98">
        <f t="shared" si="42"/>
        <v>15840</v>
      </c>
      <c r="CA14" s="99">
        <f t="shared" si="43"/>
        <v>0</v>
      </c>
    </row>
    <row r="15" spans="1:79" s="22" customFormat="1" ht="12" customHeight="1" x14ac:dyDescent="0.2">
      <c r="A15" s="97">
        <f t="shared" ref="A15:A35" si="44">A14+1</f>
        <v>3</v>
      </c>
      <c r="B15" s="17" t="s">
        <v>46</v>
      </c>
      <c r="C15" s="18" t="s">
        <v>48</v>
      </c>
      <c r="D15" s="19">
        <v>911</v>
      </c>
      <c r="E15" s="20">
        <v>1</v>
      </c>
      <c r="F15" s="20">
        <v>2</v>
      </c>
      <c r="G15" s="20">
        <v>7</v>
      </c>
      <c r="H15" s="20">
        <v>10</v>
      </c>
      <c r="I15" s="97">
        <f t="shared" si="0"/>
        <v>46</v>
      </c>
      <c r="J15" s="23">
        <v>120</v>
      </c>
      <c r="K15" s="21"/>
      <c r="L15" s="21"/>
      <c r="M15" s="101"/>
      <c r="N15" s="98">
        <f t="shared" si="1"/>
        <v>0</v>
      </c>
      <c r="O15" s="98">
        <f t="shared" si="2"/>
        <v>0</v>
      </c>
      <c r="P15" s="99">
        <f t="shared" si="3"/>
        <v>0</v>
      </c>
      <c r="Q15" s="101"/>
      <c r="R15" s="98">
        <f t="shared" si="4"/>
        <v>0</v>
      </c>
      <c r="S15" s="98">
        <f t="shared" si="5"/>
        <v>0</v>
      </c>
      <c r="T15" s="99">
        <f t="shared" si="6"/>
        <v>0</v>
      </c>
      <c r="U15" s="101"/>
      <c r="V15" s="98">
        <f t="shared" si="7"/>
        <v>0</v>
      </c>
      <c r="W15" s="98">
        <f t="shared" si="8"/>
        <v>0</v>
      </c>
      <c r="X15" s="99">
        <f t="shared" si="9"/>
        <v>0</v>
      </c>
      <c r="Y15" s="97"/>
      <c r="Z15" s="98">
        <f t="shared" si="10"/>
        <v>0</v>
      </c>
      <c r="AA15" s="98">
        <f t="shared" si="10"/>
        <v>0</v>
      </c>
      <c r="AB15" s="99">
        <f t="shared" si="10"/>
        <v>0</v>
      </c>
      <c r="AC15" s="101"/>
      <c r="AD15" s="98">
        <f t="shared" si="11"/>
        <v>0</v>
      </c>
      <c r="AE15" s="98">
        <f t="shared" si="12"/>
        <v>0</v>
      </c>
      <c r="AF15" s="99">
        <f t="shared" si="13"/>
        <v>0</v>
      </c>
      <c r="AG15" s="101"/>
      <c r="AH15" s="98">
        <f t="shared" si="14"/>
        <v>0</v>
      </c>
      <c r="AI15" s="98">
        <f t="shared" si="15"/>
        <v>0</v>
      </c>
      <c r="AJ15" s="99">
        <f t="shared" si="16"/>
        <v>0</v>
      </c>
      <c r="AK15" s="101"/>
      <c r="AL15" s="98">
        <f t="shared" si="17"/>
        <v>0</v>
      </c>
      <c r="AM15" s="98">
        <f t="shared" si="18"/>
        <v>0</v>
      </c>
      <c r="AN15" s="99">
        <f t="shared" si="19"/>
        <v>0</v>
      </c>
      <c r="AO15" s="97"/>
      <c r="AP15" s="98">
        <f t="shared" si="20"/>
        <v>0</v>
      </c>
      <c r="AQ15" s="98">
        <f t="shared" si="20"/>
        <v>0</v>
      </c>
      <c r="AR15" s="99">
        <f t="shared" si="20"/>
        <v>0</v>
      </c>
      <c r="AS15" s="101"/>
      <c r="AT15" s="98">
        <f t="shared" si="21"/>
        <v>0</v>
      </c>
      <c r="AU15" s="98">
        <f t="shared" si="22"/>
        <v>0</v>
      </c>
      <c r="AV15" s="99">
        <f t="shared" si="23"/>
        <v>0</v>
      </c>
      <c r="AW15" s="101"/>
      <c r="AX15" s="98">
        <f t="shared" si="24"/>
        <v>0</v>
      </c>
      <c r="AY15" s="98">
        <f t="shared" si="25"/>
        <v>0</v>
      </c>
      <c r="AZ15" s="99">
        <f t="shared" si="26"/>
        <v>0</v>
      </c>
      <c r="BA15" s="101"/>
      <c r="BB15" s="98">
        <f t="shared" si="27"/>
        <v>0</v>
      </c>
      <c r="BC15" s="98">
        <f t="shared" si="28"/>
        <v>0</v>
      </c>
      <c r="BD15" s="99">
        <f t="shared" si="29"/>
        <v>0</v>
      </c>
      <c r="BE15" s="97">
        <f t="shared" si="30"/>
        <v>0</v>
      </c>
      <c r="BF15" s="98">
        <f t="shared" si="30"/>
        <v>0</v>
      </c>
      <c r="BG15" s="98">
        <f t="shared" si="30"/>
        <v>0</v>
      </c>
      <c r="BH15" s="99">
        <f t="shared" si="30"/>
        <v>0</v>
      </c>
      <c r="BI15" s="101"/>
      <c r="BJ15" s="98">
        <f t="shared" si="31"/>
        <v>0</v>
      </c>
      <c r="BK15" s="98">
        <f t="shared" si="32"/>
        <v>0</v>
      </c>
      <c r="BL15" s="99">
        <f t="shared" si="33"/>
        <v>0</v>
      </c>
      <c r="BM15" s="101">
        <v>15</v>
      </c>
      <c r="BN15" s="98">
        <f t="shared" si="34"/>
        <v>300</v>
      </c>
      <c r="BO15" s="98">
        <f t="shared" si="35"/>
        <v>3600</v>
      </c>
      <c r="BP15" s="99">
        <f t="shared" si="36"/>
        <v>0</v>
      </c>
      <c r="BQ15" s="101">
        <v>31</v>
      </c>
      <c r="BR15" s="98">
        <f t="shared" si="37"/>
        <v>620</v>
      </c>
      <c r="BS15" s="98">
        <f t="shared" si="38"/>
        <v>7440</v>
      </c>
      <c r="BT15" s="99">
        <f t="shared" si="39"/>
        <v>0</v>
      </c>
      <c r="BU15" s="97">
        <f t="shared" si="40"/>
        <v>46</v>
      </c>
      <c r="BV15" s="98">
        <f t="shared" si="40"/>
        <v>920</v>
      </c>
      <c r="BW15" s="98">
        <f t="shared" si="40"/>
        <v>11040</v>
      </c>
      <c r="BX15" s="99">
        <f t="shared" si="40"/>
        <v>0</v>
      </c>
      <c r="BY15" s="98">
        <f t="shared" si="41"/>
        <v>920</v>
      </c>
      <c r="BZ15" s="98">
        <f t="shared" si="42"/>
        <v>11040</v>
      </c>
      <c r="CA15" s="99">
        <f t="shared" si="43"/>
        <v>0</v>
      </c>
    </row>
    <row r="16" spans="1:79" s="22" customFormat="1" ht="12" customHeight="1" x14ac:dyDescent="0.2">
      <c r="A16" s="97">
        <f t="shared" si="44"/>
        <v>4</v>
      </c>
      <c r="B16" s="17" t="s">
        <v>46</v>
      </c>
      <c r="C16" s="18" t="s">
        <v>48</v>
      </c>
      <c r="D16" s="19">
        <v>911</v>
      </c>
      <c r="E16" s="20">
        <v>1</v>
      </c>
      <c r="F16" s="20">
        <v>2</v>
      </c>
      <c r="G16" s="20">
        <v>7</v>
      </c>
      <c r="H16" s="20">
        <v>10</v>
      </c>
      <c r="I16" s="97">
        <f t="shared" si="0"/>
        <v>46</v>
      </c>
      <c r="J16" s="23">
        <v>120</v>
      </c>
      <c r="K16" s="21"/>
      <c r="L16" s="21"/>
      <c r="M16" s="101"/>
      <c r="N16" s="98">
        <f t="shared" si="1"/>
        <v>0</v>
      </c>
      <c r="O16" s="98">
        <f t="shared" si="2"/>
        <v>0</v>
      </c>
      <c r="P16" s="99">
        <f t="shared" si="3"/>
        <v>0</v>
      </c>
      <c r="Q16" s="101"/>
      <c r="R16" s="98">
        <f t="shared" si="4"/>
        <v>0</v>
      </c>
      <c r="S16" s="98">
        <f t="shared" si="5"/>
        <v>0</v>
      </c>
      <c r="T16" s="99">
        <f t="shared" si="6"/>
        <v>0</v>
      </c>
      <c r="U16" s="101"/>
      <c r="V16" s="98">
        <f t="shared" si="7"/>
        <v>0</v>
      </c>
      <c r="W16" s="98">
        <f t="shared" si="8"/>
        <v>0</v>
      </c>
      <c r="X16" s="99">
        <f t="shared" si="9"/>
        <v>0</v>
      </c>
      <c r="Y16" s="97"/>
      <c r="Z16" s="98">
        <f t="shared" si="10"/>
        <v>0</v>
      </c>
      <c r="AA16" s="98">
        <f t="shared" si="10"/>
        <v>0</v>
      </c>
      <c r="AB16" s="99">
        <f t="shared" si="10"/>
        <v>0</v>
      </c>
      <c r="AC16" s="101"/>
      <c r="AD16" s="98">
        <f t="shared" si="11"/>
        <v>0</v>
      </c>
      <c r="AE16" s="98">
        <f t="shared" si="12"/>
        <v>0</v>
      </c>
      <c r="AF16" s="99">
        <f t="shared" si="13"/>
        <v>0</v>
      </c>
      <c r="AG16" s="101"/>
      <c r="AH16" s="98">
        <f t="shared" si="14"/>
        <v>0</v>
      </c>
      <c r="AI16" s="98">
        <f t="shared" si="15"/>
        <v>0</v>
      </c>
      <c r="AJ16" s="99">
        <f t="shared" si="16"/>
        <v>0</v>
      </c>
      <c r="AK16" s="101"/>
      <c r="AL16" s="98">
        <f t="shared" si="17"/>
        <v>0</v>
      </c>
      <c r="AM16" s="98">
        <f t="shared" si="18"/>
        <v>0</v>
      </c>
      <c r="AN16" s="99">
        <f t="shared" si="19"/>
        <v>0</v>
      </c>
      <c r="AO16" s="97"/>
      <c r="AP16" s="98">
        <f t="shared" si="20"/>
        <v>0</v>
      </c>
      <c r="AQ16" s="98">
        <f t="shared" si="20"/>
        <v>0</v>
      </c>
      <c r="AR16" s="99">
        <f t="shared" si="20"/>
        <v>0</v>
      </c>
      <c r="AS16" s="101"/>
      <c r="AT16" s="98">
        <f t="shared" si="21"/>
        <v>0</v>
      </c>
      <c r="AU16" s="98">
        <f t="shared" si="22"/>
        <v>0</v>
      </c>
      <c r="AV16" s="99">
        <f t="shared" si="23"/>
        <v>0</v>
      </c>
      <c r="AW16" s="101"/>
      <c r="AX16" s="98">
        <f t="shared" si="24"/>
        <v>0</v>
      </c>
      <c r="AY16" s="98">
        <f t="shared" si="25"/>
        <v>0</v>
      </c>
      <c r="AZ16" s="99">
        <f t="shared" si="26"/>
        <v>0</v>
      </c>
      <c r="BA16" s="101"/>
      <c r="BB16" s="98">
        <f t="shared" si="27"/>
        <v>0</v>
      </c>
      <c r="BC16" s="98">
        <f t="shared" si="28"/>
        <v>0</v>
      </c>
      <c r="BD16" s="99">
        <f t="shared" si="29"/>
        <v>0</v>
      </c>
      <c r="BE16" s="97">
        <f t="shared" si="30"/>
        <v>0</v>
      </c>
      <c r="BF16" s="98">
        <f t="shared" si="30"/>
        <v>0</v>
      </c>
      <c r="BG16" s="98">
        <f t="shared" si="30"/>
        <v>0</v>
      </c>
      <c r="BH16" s="99">
        <f t="shared" si="30"/>
        <v>0</v>
      </c>
      <c r="BI16" s="101"/>
      <c r="BJ16" s="98">
        <f t="shared" si="31"/>
        <v>0</v>
      </c>
      <c r="BK16" s="98">
        <f t="shared" si="32"/>
        <v>0</v>
      </c>
      <c r="BL16" s="99">
        <f t="shared" si="33"/>
        <v>0</v>
      </c>
      <c r="BM16" s="101">
        <v>15</v>
      </c>
      <c r="BN16" s="98">
        <f t="shared" si="34"/>
        <v>300</v>
      </c>
      <c r="BO16" s="98">
        <f t="shared" si="35"/>
        <v>3600</v>
      </c>
      <c r="BP16" s="99">
        <f t="shared" si="36"/>
        <v>0</v>
      </c>
      <c r="BQ16" s="101">
        <v>31</v>
      </c>
      <c r="BR16" s="98">
        <f t="shared" si="37"/>
        <v>620</v>
      </c>
      <c r="BS16" s="98">
        <f t="shared" si="38"/>
        <v>7440</v>
      </c>
      <c r="BT16" s="99">
        <f t="shared" si="39"/>
        <v>0</v>
      </c>
      <c r="BU16" s="97">
        <f t="shared" si="40"/>
        <v>46</v>
      </c>
      <c r="BV16" s="98">
        <f t="shared" si="40"/>
        <v>920</v>
      </c>
      <c r="BW16" s="98">
        <f t="shared" si="40"/>
        <v>11040</v>
      </c>
      <c r="BX16" s="99">
        <f t="shared" si="40"/>
        <v>0</v>
      </c>
      <c r="BY16" s="98">
        <f t="shared" si="41"/>
        <v>920</v>
      </c>
      <c r="BZ16" s="98">
        <f t="shared" si="42"/>
        <v>11040</v>
      </c>
      <c r="CA16" s="99">
        <f t="shared" si="43"/>
        <v>0</v>
      </c>
    </row>
    <row r="17" spans="1:79" s="22" customFormat="1" ht="12" customHeight="1" x14ac:dyDescent="0.2">
      <c r="A17" s="97">
        <f t="shared" si="44"/>
        <v>5</v>
      </c>
      <c r="B17" s="17" t="s">
        <v>46</v>
      </c>
      <c r="C17" s="18" t="s">
        <v>48</v>
      </c>
      <c r="D17" s="19">
        <v>911</v>
      </c>
      <c r="E17" s="20">
        <v>1</v>
      </c>
      <c r="F17" s="20">
        <v>2</v>
      </c>
      <c r="G17" s="20">
        <v>7</v>
      </c>
      <c r="H17" s="20">
        <v>10</v>
      </c>
      <c r="I17" s="97">
        <f t="shared" si="0"/>
        <v>46</v>
      </c>
      <c r="J17" s="23">
        <v>120</v>
      </c>
      <c r="K17" s="21"/>
      <c r="L17" s="21"/>
      <c r="M17" s="101"/>
      <c r="N17" s="98">
        <f t="shared" si="1"/>
        <v>0</v>
      </c>
      <c r="O17" s="98">
        <f t="shared" si="2"/>
        <v>0</v>
      </c>
      <c r="P17" s="99">
        <f t="shared" si="3"/>
        <v>0</v>
      </c>
      <c r="Q17" s="101"/>
      <c r="R17" s="98">
        <f t="shared" si="4"/>
        <v>0</v>
      </c>
      <c r="S17" s="98">
        <f t="shared" si="5"/>
        <v>0</v>
      </c>
      <c r="T17" s="99">
        <f t="shared" si="6"/>
        <v>0</v>
      </c>
      <c r="U17" s="101"/>
      <c r="V17" s="98">
        <f t="shared" si="7"/>
        <v>0</v>
      </c>
      <c r="W17" s="98">
        <f t="shared" si="8"/>
        <v>0</v>
      </c>
      <c r="X17" s="99">
        <f t="shared" si="9"/>
        <v>0</v>
      </c>
      <c r="Y17" s="97"/>
      <c r="Z17" s="98">
        <f t="shared" si="10"/>
        <v>0</v>
      </c>
      <c r="AA17" s="98">
        <f t="shared" si="10"/>
        <v>0</v>
      </c>
      <c r="AB17" s="99">
        <f t="shared" si="10"/>
        <v>0</v>
      </c>
      <c r="AC17" s="101"/>
      <c r="AD17" s="98">
        <f t="shared" si="11"/>
        <v>0</v>
      </c>
      <c r="AE17" s="98">
        <f t="shared" si="12"/>
        <v>0</v>
      </c>
      <c r="AF17" s="99">
        <f t="shared" si="13"/>
        <v>0</v>
      </c>
      <c r="AG17" s="101"/>
      <c r="AH17" s="98">
        <f t="shared" si="14"/>
        <v>0</v>
      </c>
      <c r="AI17" s="98">
        <f t="shared" si="15"/>
        <v>0</v>
      </c>
      <c r="AJ17" s="99">
        <f t="shared" si="16"/>
        <v>0</v>
      </c>
      <c r="AK17" s="101"/>
      <c r="AL17" s="98">
        <f t="shared" si="17"/>
        <v>0</v>
      </c>
      <c r="AM17" s="98">
        <f t="shared" si="18"/>
        <v>0</v>
      </c>
      <c r="AN17" s="99">
        <f t="shared" si="19"/>
        <v>0</v>
      </c>
      <c r="AO17" s="97"/>
      <c r="AP17" s="98">
        <f t="shared" si="20"/>
        <v>0</v>
      </c>
      <c r="AQ17" s="98">
        <f t="shared" si="20"/>
        <v>0</v>
      </c>
      <c r="AR17" s="99">
        <f t="shared" si="20"/>
        <v>0</v>
      </c>
      <c r="AS17" s="101"/>
      <c r="AT17" s="98">
        <f t="shared" si="21"/>
        <v>0</v>
      </c>
      <c r="AU17" s="98">
        <f t="shared" si="22"/>
        <v>0</v>
      </c>
      <c r="AV17" s="99">
        <f t="shared" si="23"/>
        <v>0</v>
      </c>
      <c r="AW17" s="101"/>
      <c r="AX17" s="98">
        <f t="shared" si="24"/>
        <v>0</v>
      </c>
      <c r="AY17" s="98">
        <f t="shared" si="25"/>
        <v>0</v>
      </c>
      <c r="AZ17" s="99">
        <f t="shared" si="26"/>
        <v>0</v>
      </c>
      <c r="BA17" s="101"/>
      <c r="BB17" s="98">
        <f t="shared" si="27"/>
        <v>0</v>
      </c>
      <c r="BC17" s="98">
        <f t="shared" si="28"/>
        <v>0</v>
      </c>
      <c r="BD17" s="99">
        <f t="shared" si="29"/>
        <v>0</v>
      </c>
      <c r="BE17" s="97">
        <f t="shared" si="30"/>
        <v>0</v>
      </c>
      <c r="BF17" s="98">
        <f t="shared" si="30"/>
        <v>0</v>
      </c>
      <c r="BG17" s="98">
        <f t="shared" si="30"/>
        <v>0</v>
      </c>
      <c r="BH17" s="99">
        <f t="shared" si="30"/>
        <v>0</v>
      </c>
      <c r="BI17" s="101"/>
      <c r="BJ17" s="98">
        <f t="shared" si="31"/>
        <v>0</v>
      </c>
      <c r="BK17" s="98">
        <f t="shared" si="32"/>
        <v>0</v>
      </c>
      <c r="BL17" s="99">
        <f t="shared" si="33"/>
        <v>0</v>
      </c>
      <c r="BM17" s="101">
        <v>15</v>
      </c>
      <c r="BN17" s="98">
        <f t="shared" si="34"/>
        <v>300</v>
      </c>
      <c r="BO17" s="98">
        <f t="shared" si="35"/>
        <v>3600</v>
      </c>
      <c r="BP17" s="99">
        <f t="shared" si="36"/>
        <v>0</v>
      </c>
      <c r="BQ17" s="101">
        <v>31</v>
      </c>
      <c r="BR17" s="98">
        <f t="shared" si="37"/>
        <v>620</v>
      </c>
      <c r="BS17" s="98">
        <f t="shared" si="38"/>
        <v>7440</v>
      </c>
      <c r="BT17" s="99">
        <f t="shared" si="39"/>
        <v>0</v>
      </c>
      <c r="BU17" s="97">
        <f t="shared" si="40"/>
        <v>46</v>
      </c>
      <c r="BV17" s="98">
        <f t="shared" si="40"/>
        <v>920</v>
      </c>
      <c r="BW17" s="98">
        <f t="shared" si="40"/>
        <v>11040</v>
      </c>
      <c r="BX17" s="99">
        <f t="shared" si="40"/>
        <v>0</v>
      </c>
      <c r="BY17" s="98">
        <f t="shared" si="41"/>
        <v>920</v>
      </c>
      <c r="BZ17" s="98">
        <f t="shared" si="42"/>
        <v>11040</v>
      </c>
      <c r="CA17" s="99">
        <f t="shared" si="43"/>
        <v>0</v>
      </c>
    </row>
    <row r="18" spans="1:79" s="22" customFormat="1" ht="12" customHeight="1" x14ac:dyDescent="0.2">
      <c r="A18" s="97">
        <f t="shared" si="44"/>
        <v>6</v>
      </c>
      <c r="B18" s="17" t="s">
        <v>46</v>
      </c>
      <c r="C18" s="18" t="s">
        <v>48</v>
      </c>
      <c r="D18" s="19">
        <v>911</v>
      </c>
      <c r="E18" s="20">
        <v>1</v>
      </c>
      <c r="F18" s="20">
        <v>1</v>
      </c>
      <c r="G18" s="20">
        <v>7</v>
      </c>
      <c r="H18" s="20">
        <v>10</v>
      </c>
      <c r="I18" s="97">
        <f t="shared" si="0"/>
        <v>81</v>
      </c>
      <c r="J18" s="23">
        <v>120</v>
      </c>
      <c r="K18" s="21"/>
      <c r="L18" s="21"/>
      <c r="M18" s="101"/>
      <c r="N18" s="98">
        <f t="shared" si="1"/>
        <v>0</v>
      </c>
      <c r="O18" s="98">
        <f t="shared" si="2"/>
        <v>0</v>
      </c>
      <c r="P18" s="99">
        <f t="shared" si="3"/>
        <v>0</v>
      </c>
      <c r="Q18" s="101"/>
      <c r="R18" s="98">
        <f t="shared" si="4"/>
        <v>0</v>
      </c>
      <c r="S18" s="98">
        <f t="shared" si="5"/>
        <v>0</v>
      </c>
      <c r="T18" s="99">
        <f t="shared" si="6"/>
        <v>0</v>
      </c>
      <c r="U18" s="101"/>
      <c r="V18" s="98">
        <f t="shared" si="7"/>
        <v>0</v>
      </c>
      <c r="W18" s="98">
        <f t="shared" si="8"/>
        <v>0</v>
      </c>
      <c r="X18" s="99">
        <f t="shared" si="9"/>
        <v>0</v>
      </c>
      <c r="Y18" s="97"/>
      <c r="Z18" s="98">
        <f t="shared" si="10"/>
        <v>0</v>
      </c>
      <c r="AA18" s="98">
        <f t="shared" si="10"/>
        <v>0</v>
      </c>
      <c r="AB18" s="99">
        <f t="shared" si="10"/>
        <v>0</v>
      </c>
      <c r="AC18" s="101"/>
      <c r="AD18" s="98">
        <f t="shared" si="11"/>
        <v>0</v>
      </c>
      <c r="AE18" s="98">
        <f t="shared" si="12"/>
        <v>0</v>
      </c>
      <c r="AF18" s="99">
        <f t="shared" si="13"/>
        <v>0</v>
      </c>
      <c r="AG18" s="101"/>
      <c r="AH18" s="98">
        <f t="shared" si="14"/>
        <v>0</v>
      </c>
      <c r="AI18" s="98">
        <f t="shared" si="15"/>
        <v>0</v>
      </c>
      <c r="AJ18" s="99">
        <f t="shared" si="16"/>
        <v>0</v>
      </c>
      <c r="AK18" s="101"/>
      <c r="AL18" s="98">
        <f t="shared" si="17"/>
        <v>0</v>
      </c>
      <c r="AM18" s="98">
        <f t="shared" si="18"/>
        <v>0</v>
      </c>
      <c r="AN18" s="99">
        <f t="shared" si="19"/>
        <v>0</v>
      </c>
      <c r="AO18" s="97"/>
      <c r="AP18" s="98">
        <f t="shared" si="20"/>
        <v>0</v>
      </c>
      <c r="AQ18" s="98">
        <f t="shared" si="20"/>
        <v>0</v>
      </c>
      <c r="AR18" s="99">
        <f t="shared" si="20"/>
        <v>0</v>
      </c>
      <c r="AS18" s="101"/>
      <c r="AT18" s="98">
        <f t="shared" si="21"/>
        <v>0</v>
      </c>
      <c r="AU18" s="98">
        <f t="shared" si="22"/>
        <v>0</v>
      </c>
      <c r="AV18" s="99">
        <f t="shared" si="23"/>
        <v>0</v>
      </c>
      <c r="AW18" s="101"/>
      <c r="AX18" s="98">
        <f t="shared" si="24"/>
        <v>0</v>
      </c>
      <c r="AY18" s="98">
        <f t="shared" si="25"/>
        <v>0</v>
      </c>
      <c r="AZ18" s="99">
        <f t="shared" si="26"/>
        <v>0</v>
      </c>
      <c r="BA18" s="101"/>
      <c r="BB18" s="98">
        <f t="shared" si="27"/>
        <v>0</v>
      </c>
      <c r="BC18" s="98">
        <f t="shared" si="28"/>
        <v>0</v>
      </c>
      <c r="BD18" s="99">
        <f t="shared" si="29"/>
        <v>0</v>
      </c>
      <c r="BE18" s="97">
        <f t="shared" si="30"/>
        <v>0</v>
      </c>
      <c r="BF18" s="98">
        <f t="shared" si="30"/>
        <v>0</v>
      </c>
      <c r="BG18" s="98">
        <f t="shared" si="30"/>
        <v>0</v>
      </c>
      <c r="BH18" s="99">
        <f t="shared" si="30"/>
        <v>0</v>
      </c>
      <c r="BI18" s="101">
        <v>20</v>
      </c>
      <c r="BJ18" s="98">
        <f t="shared" si="31"/>
        <v>200</v>
      </c>
      <c r="BK18" s="98">
        <f t="shared" si="32"/>
        <v>2400</v>
      </c>
      <c r="BL18" s="99">
        <f t="shared" si="33"/>
        <v>0</v>
      </c>
      <c r="BM18" s="101">
        <v>30</v>
      </c>
      <c r="BN18" s="98">
        <f t="shared" si="34"/>
        <v>300</v>
      </c>
      <c r="BO18" s="98">
        <f t="shared" si="35"/>
        <v>3600</v>
      </c>
      <c r="BP18" s="99">
        <f t="shared" si="36"/>
        <v>0</v>
      </c>
      <c r="BQ18" s="101">
        <v>31</v>
      </c>
      <c r="BR18" s="98">
        <f t="shared" si="37"/>
        <v>310</v>
      </c>
      <c r="BS18" s="98">
        <f t="shared" si="38"/>
        <v>3720</v>
      </c>
      <c r="BT18" s="99">
        <f t="shared" si="39"/>
        <v>0</v>
      </c>
      <c r="BU18" s="97">
        <f t="shared" si="40"/>
        <v>81</v>
      </c>
      <c r="BV18" s="98">
        <f t="shared" si="40"/>
        <v>810</v>
      </c>
      <c r="BW18" s="98">
        <f t="shared" si="40"/>
        <v>9720</v>
      </c>
      <c r="BX18" s="99">
        <f t="shared" si="40"/>
        <v>0</v>
      </c>
      <c r="BY18" s="98">
        <f t="shared" si="41"/>
        <v>810</v>
      </c>
      <c r="BZ18" s="98">
        <f t="shared" si="42"/>
        <v>9720</v>
      </c>
      <c r="CA18" s="99">
        <f t="shared" si="43"/>
        <v>0</v>
      </c>
    </row>
    <row r="19" spans="1:79" s="22" customFormat="1" ht="12" customHeight="1" x14ac:dyDescent="0.2">
      <c r="A19" s="97">
        <f t="shared" si="44"/>
        <v>7</v>
      </c>
      <c r="B19" s="17" t="s">
        <v>46</v>
      </c>
      <c r="C19" s="18" t="s">
        <v>49</v>
      </c>
      <c r="D19" s="19">
        <v>911</v>
      </c>
      <c r="E19" s="20">
        <v>1</v>
      </c>
      <c r="F19" s="20">
        <v>1</v>
      </c>
      <c r="G19" s="20">
        <v>5</v>
      </c>
      <c r="H19" s="20">
        <v>10</v>
      </c>
      <c r="I19" s="97">
        <f t="shared" si="0"/>
        <v>88</v>
      </c>
      <c r="J19" s="23">
        <v>120</v>
      </c>
      <c r="K19" s="21"/>
      <c r="L19" s="21"/>
      <c r="M19" s="101"/>
      <c r="N19" s="98">
        <f t="shared" si="1"/>
        <v>0</v>
      </c>
      <c r="O19" s="98">
        <f t="shared" si="2"/>
        <v>0</v>
      </c>
      <c r="P19" s="99">
        <f t="shared" si="3"/>
        <v>0</v>
      </c>
      <c r="Q19" s="101"/>
      <c r="R19" s="98">
        <f t="shared" si="4"/>
        <v>0</v>
      </c>
      <c r="S19" s="98">
        <f t="shared" si="5"/>
        <v>0</v>
      </c>
      <c r="T19" s="99">
        <f t="shared" si="6"/>
        <v>0</v>
      </c>
      <c r="U19" s="101"/>
      <c r="V19" s="98">
        <f t="shared" si="7"/>
        <v>0</v>
      </c>
      <c r="W19" s="98">
        <f t="shared" si="8"/>
        <v>0</v>
      </c>
      <c r="X19" s="99">
        <f t="shared" si="9"/>
        <v>0</v>
      </c>
      <c r="Y19" s="97"/>
      <c r="Z19" s="98">
        <f t="shared" si="10"/>
        <v>0</v>
      </c>
      <c r="AA19" s="98">
        <f t="shared" si="10"/>
        <v>0</v>
      </c>
      <c r="AB19" s="99">
        <f t="shared" si="10"/>
        <v>0</v>
      </c>
      <c r="AC19" s="101"/>
      <c r="AD19" s="98">
        <f t="shared" si="11"/>
        <v>0</v>
      </c>
      <c r="AE19" s="98">
        <f t="shared" si="12"/>
        <v>0</v>
      </c>
      <c r="AF19" s="99">
        <f t="shared" si="13"/>
        <v>0</v>
      </c>
      <c r="AG19" s="101"/>
      <c r="AH19" s="98">
        <f t="shared" si="14"/>
        <v>0</v>
      </c>
      <c r="AI19" s="98">
        <f t="shared" si="15"/>
        <v>0</v>
      </c>
      <c r="AJ19" s="99">
        <f t="shared" si="16"/>
        <v>0</v>
      </c>
      <c r="AK19" s="101"/>
      <c r="AL19" s="98">
        <f t="shared" si="17"/>
        <v>0</v>
      </c>
      <c r="AM19" s="98">
        <f t="shared" si="18"/>
        <v>0</v>
      </c>
      <c r="AN19" s="99">
        <f t="shared" si="19"/>
        <v>0</v>
      </c>
      <c r="AO19" s="97"/>
      <c r="AP19" s="98">
        <f t="shared" si="20"/>
        <v>0</v>
      </c>
      <c r="AQ19" s="98">
        <f t="shared" si="20"/>
        <v>0</v>
      </c>
      <c r="AR19" s="99">
        <f t="shared" si="20"/>
        <v>0</v>
      </c>
      <c r="AS19" s="101">
        <v>23</v>
      </c>
      <c r="AT19" s="98">
        <f t="shared" si="21"/>
        <v>230</v>
      </c>
      <c r="AU19" s="98">
        <f t="shared" si="22"/>
        <v>2760</v>
      </c>
      <c r="AV19" s="99">
        <f t="shared" si="23"/>
        <v>0</v>
      </c>
      <c r="AW19" s="101">
        <v>21</v>
      </c>
      <c r="AX19" s="98">
        <f t="shared" si="24"/>
        <v>210</v>
      </c>
      <c r="AY19" s="98">
        <f t="shared" si="25"/>
        <v>2520</v>
      </c>
      <c r="AZ19" s="99">
        <f t="shared" si="26"/>
        <v>0</v>
      </c>
      <c r="BA19" s="101">
        <v>22</v>
      </c>
      <c r="BB19" s="98">
        <f t="shared" si="27"/>
        <v>220</v>
      </c>
      <c r="BC19" s="98">
        <f t="shared" si="28"/>
        <v>2640</v>
      </c>
      <c r="BD19" s="99">
        <f t="shared" si="29"/>
        <v>0</v>
      </c>
      <c r="BE19" s="97">
        <f t="shared" si="30"/>
        <v>66</v>
      </c>
      <c r="BF19" s="98">
        <f t="shared" si="30"/>
        <v>660</v>
      </c>
      <c r="BG19" s="98">
        <f t="shared" si="30"/>
        <v>7920</v>
      </c>
      <c r="BH19" s="99">
        <f t="shared" si="30"/>
        <v>0</v>
      </c>
      <c r="BI19" s="101">
        <v>22</v>
      </c>
      <c r="BJ19" s="98">
        <f t="shared" si="31"/>
        <v>220</v>
      </c>
      <c r="BK19" s="98">
        <f t="shared" si="32"/>
        <v>2640</v>
      </c>
      <c r="BL19" s="99">
        <f t="shared" si="33"/>
        <v>0</v>
      </c>
      <c r="BM19" s="101"/>
      <c r="BN19" s="98">
        <f t="shared" si="34"/>
        <v>0</v>
      </c>
      <c r="BO19" s="98">
        <f t="shared" si="35"/>
        <v>0</v>
      </c>
      <c r="BP19" s="99">
        <f t="shared" si="36"/>
        <v>0</v>
      </c>
      <c r="BQ19" s="101"/>
      <c r="BR19" s="98">
        <f t="shared" si="37"/>
        <v>0</v>
      </c>
      <c r="BS19" s="98">
        <f t="shared" si="38"/>
        <v>0</v>
      </c>
      <c r="BT19" s="99">
        <f t="shared" si="39"/>
        <v>0</v>
      </c>
      <c r="BU19" s="97">
        <f t="shared" si="40"/>
        <v>22</v>
      </c>
      <c r="BV19" s="98">
        <f t="shared" si="40"/>
        <v>220</v>
      </c>
      <c r="BW19" s="98">
        <f t="shared" si="40"/>
        <v>2640</v>
      </c>
      <c r="BX19" s="99">
        <f t="shared" si="40"/>
        <v>0</v>
      </c>
      <c r="BY19" s="98">
        <f t="shared" si="41"/>
        <v>880</v>
      </c>
      <c r="BZ19" s="98">
        <f t="shared" si="42"/>
        <v>10560</v>
      </c>
      <c r="CA19" s="99">
        <f t="shared" si="43"/>
        <v>0</v>
      </c>
    </row>
    <row r="20" spans="1:79" s="24" customFormat="1" ht="24" customHeight="1" x14ac:dyDescent="0.2">
      <c r="A20" s="97">
        <f t="shared" si="44"/>
        <v>8</v>
      </c>
      <c r="B20" s="17" t="s">
        <v>46</v>
      </c>
      <c r="C20" s="18" t="s">
        <v>50</v>
      </c>
      <c r="D20" s="19">
        <v>912</v>
      </c>
      <c r="E20" s="20">
        <v>1</v>
      </c>
      <c r="F20" s="20">
        <v>1</v>
      </c>
      <c r="G20" s="20">
        <v>7</v>
      </c>
      <c r="H20" s="20">
        <v>10</v>
      </c>
      <c r="I20" s="97">
        <f t="shared" si="0"/>
        <v>184</v>
      </c>
      <c r="J20" s="96">
        <v>160</v>
      </c>
      <c r="K20" s="21"/>
      <c r="L20" s="21"/>
      <c r="M20" s="101"/>
      <c r="N20" s="98">
        <f t="shared" si="1"/>
        <v>0</v>
      </c>
      <c r="O20" s="98">
        <f t="shared" si="2"/>
        <v>0</v>
      </c>
      <c r="P20" s="99">
        <f t="shared" si="3"/>
        <v>0</v>
      </c>
      <c r="Q20" s="101"/>
      <c r="R20" s="98">
        <f t="shared" si="4"/>
        <v>0</v>
      </c>
      <c r="S20" s="98">
        <f t="shared" si="5"/>
        <v>0</v>
      </c>
      <c r="T20" s="99">
        <f t="shared" si="6"/>
        <v>0</v>
      </c>
      <c r="U20" s="101"/>
      <c r="V20" s="98">
        <f t="shared" si="7"/>
        <v>0</v>
      </c>
      <c r="W20" s="98">
        <f t="shared" si="8"/>
        <v>0</v>
      </c>
      <c r="X20" s="99">
        <f t="shared" si="9"/>
        <v>0</v>
      </c>
      <c r="Y20" s="97"/>
      <c r="Z20" s="98">
        <f t="shared" si="10"/>
        <v>0</v>
      </c>
      <c r="AA20" s="98">
        <f t="shared" si="10"/>
        <v>0</v>
      </c>
      <c r="AB20" s="99">
        <f t="shared" si="10"/>
        <v>0</v>
      </c>
      <c r="AC20" s="101"/>
      <c r="AD20" s="98">
        <f t="shared" si="11"/>
        <v>0</v>
      </c>
      <c r="AE20" s="98">
        <f t="shared" si="12"/>
        <v>0</v>
      </c>
      <c r="AF20" s="99">
        <f t="shared" si="13"/>
        <v>0</v>
      </c>
      <c r="AG20" s="101"/>
      <c r="AH20" s="98">
        <f t="shared" si="14"/>
        <v>0</v>
      </c>
      <c r="AI20" s="98">
        <f t="shared" si="15"/>
        <v>0</v>
      </c>
      <c r="AJ20" s="99">
        <f t="shared" si="16"/>
        <v>0</v>
      </c>
      <c r="AK20" s="101"/>
      <c r="AL20" s="98">
        <f t="shared" si="17"/>
        <v>0</v>
      </c>
      <c r="AM20" s="98">
        <f t="shared" si="18"/>
        <v>0</v>
      </c>
      <c r="AN20" s="99">
        <f t="shared" si="19"/>
        <v>0</v>
      </c>
      <c r="AO20" s="97"/>
      <c r="AP20" s="98">
        <f t="shared" si="20"/>
        <v>0</v>
      </c>
      <c r="AQ20" s="98">
        <f t="shared" si="20"/>
        <v>0</v>
      </c>
      <c r="AR20" s="99">
        <f t="shared" si="20"/>
        <v>0</v>
      </c>
      <c r="AS20" s="101">
        <v>31</v>
      </c>
      <c r="AT20" s="98">
        <f t="shared" si="21"/>
        <v>310</v>
      </c>
      <c r="AU20" s="98">
        <f t="shared" si="22"/>
        <v>4960</v>
      </c>
      <c r="AV20" s="99">
        <f t="shared" si="23"/>
        <v>0</v>
      </c>
      <c r="AW20" s="101">
        <v>31</v>
      </c>
      <c r="AX20" s="98">
        <f t="shared" si="24"/>
        <v>310</v>
      </c>
      <c r="AY20" s="98">
        <f t="shared" si="25"/>
        <v>4960</v>
      </c>
      <c r="AZ20" s="99">
        <f t="shared" si="26"/>
        <v>0</v>
      </c>
      <c r="BA20" s="101">
        <v>30</v>
      </c>
      <c r="BB20" s="98">
        <f t="shared" si="27"/>
        <v>300</v>
      </c>
      <c r="BC20" s="98">
        <f t="shared" si="28"/>
        <v>4800</v>
      </c>
      <c r="BD20" s="99">
        <f t="shared" si="29"/>
        <v>0</v>
      </c>
      <c r="BE20" s="97">
        <f t="shared" si="30"/>
        <v>92</v>
      </c>
      <c r="BF20" s="98">
        <f t="shared" si="30"/>
        <v>920</v>
      </c>
      <c r="BG20" s="98">
        <f t="shared" si="30"/>
        <v>14720</v>
      </c>
      <c r="BH20" s="99">
        <f t="shared" si="30"/>
        <v>0</v>
      </c>
      <c r="BI20" s="101">
        <v>31</v>
      </c>
      <c r="BJ20" s="98">
        <f t="shared" si="31"/>
        <v>310</v>
      </c>
      <c r="BK20" s="98">
        <f t="shared" si="32"/>
        <v>4960</v>
      </c>
      <c r="BL20" s="99">
        <f t="shared" si="33"/>
        <v>0</v>
      </c>
      <c r="BM20" s="101">
        <v>30</v>
      </c>
      <c r="BN20" s="98">
        <f t="shared" si="34"/>
        <v>300</v>
      </c>
      <c r="BO20" s="98">
        <f t="shared" si="35"/>
        <v>4800</v>
      </c>
      <c r="BP20" s="99">
        <f t="shared" si="36"/>
        <v>0</v>
      </c>
      <c r="BQ20" s="101">
        <v>31</v>
      </c>
      <c r="BR20" s="98">
        <f t="shared" si="37"/>
        <v>310</v>
      </c>
      <c r="BS20" s="98">
        <f t="shared" si="38"/>
        <v>4960</v>
      </c>
      <c r="BT20" s="99">
        <f t="shared" si="39"/>
        <v>0</v>
      </c>
      <c r="BU20" s="97">
        <f t="shared" si="40"/>
        <v>92</v>
      </c>
      <c r="BV20" s="98">
        <f t="shared" si="40"/>
        <v>920</v>
      </c>
      <c r="BW20" s="98">
        <f t="shared" si="40"/>
        <v>14720</v>
      </c>
      <c r="BX20" s="99">
        <f t="shared" si="40"/>
        <v>0</v>
      </c>
      <c r="BY20" s="98">
        <f t="shared" si="41"/>
        <v>1840</v>
      </c>
      <c r="BZ20" s="98">
        <f t="shared" si="42"/>
        <v>29440</v>
      </c>
      <c r="CA20" s="99">
        <f t="shared" si="43"/>
        <v>0</v>
      </c>
    </row>
    <row r="21" spans="1:79" s="22" customFormat="1" ht="24" customHeight="1" x14ac:dyDescent="0.2">
      <c r="A21" s="97">
        <f t="shared" si="44"/>
        <v>9</v>
      </c>
      <c r="B21" s="17" t="s">
        <v>46</v>
      </c>
      <c r="C21" s="18" t="s">
        <v>51</v>
      </c>
      <c r="D21" s="19">
        <v>906</v>
      </c>
      <c r="E21" s="20">
        <v>1</v>
      </c>
      <c r="F21" s="20">
        <v>1</v>
      </c>
      <c r="G21" s="20">
        <v>5</v>
      </c>
      <c r="H21" s="20">
        <v>8</v>
      </c>
      <c r="I21" s="97">
        <f t="shared" si="0"/>
        <v>131</v>
      </c>
      <c r="J21" s="23">
        <v>160</v>
      </c>
      <c r="K21" s="21"/>
      <c r="L21" s="21"/>
      <c r="M21" s="101"/>
      <c r="N21" s="98">
        <f t="shared" si="1"/>
        <v>0</v>
      </c>
      <c r="O21" s="98">
        <f t="shared" si="2"/>
        <v>0</v>
      </c>
      <c r="P21" s="99">
        <f t="shared" si="3"/>
        <v>0</v>
      </c>
      <c r="Q21" s="101"/>
      <c r="R21" s="98">
        <f t="shared" si="4"/>
        <v>0</v>
      </c>
      <c r="S21" s="98">
        <f t="shared" si="5"/>
        <v>0</v>
      </c>
      <c r="T21" s="99">
        <f t="shared" si="6"/>
        <v>0</v>
      </c>
      <c r="U21" s="101"/>
      <c r="V21" s="98">
        <f t="shared" si="7"/>
        <v>0</v>
      </c>
      <c r="W21" s="98">
        <f t="shared" si="8"/>
        <v>0</v>
      </c>
      <c r="X21" s="99">
        <f t="shared" si="9"/>
        <v>0</v>
      </c>
      <c r="Y21" s="97"/>
      <c r="Z21" s="98">
        <f>N21+R21+V21</f>
        <v>0</v>
      </c>
      <c r="AA21" s="98">
        <f>O21+S21+W21</f>
        <v>0</v>
      </c>
      <c r="AB21" s="99">
        <f>P21+T21+X21</f>
        <v>0</v>
      </c>
      <c r="AC21" s="101"/>
      <c r="AD21" s="98">
        <f t="shared" si="11"/>
        <v>0</v>
      </c>
      <c r="AE21" s="98">
        <f t="shared" si="12"/>
        <v>0</v>
      </c>
      <c r="AF21" s="99">
        <f t="shared" si="13"/>
        <v>0</v>
      </c>
      <c r="AG21" s="101"/>
      <c r="AH21" s="98">
        <f t="shared" si="14"/>
        <v>0</v>
      </c>
      <c r="AI21" s="98">
        <f t="shared" si="15"/>
        <v>0</v>
      </c>
      <c r="AJ21" s="99">
        <f t="shared" si="16"/>
        <v>0</v>
      </c>
      <c r="AK21" s="101"/>
      <c r="AL21" s="98">
        <f t="shared" si="17"/>
        <v>0</v>
      </c>
      <c r="AM21" s="98">
        <f t="shared" si="18"/>
        <v>0</v>
      </c>
      <c r="AN21" s="99">
        <f t="shared" si="19"/>
        <v>0</v>
      </c>
      <c r="AO21" s="97"/>
      <c r="AP21" s="98">
        <f>AD21+AH21+AL21</f>
        <v>0</v>
      </c>
      <c r="AQ21" s="98">
        <f>AE21+AI21+AM21</f>
        <v>0</v>
      </c>
      <c r="AR21" s="99">
        <f>AF21+AJ21+AN21</f>
        <v>0</v>
      </c>
      <c r="AS21" s="101">
        <v>23</v>
      </c>
      <c r="AT21" s="98">
        <f t="shared" si="21"/>
        <v>184</v>
      </c>
      <c r="AU21" s="98">
        <f t="shared" si="22"/>
        <v>3680</v>
      </c>
      <c r="AV21" s="99">
        <f t="shared" si="23"/>
        <v>0</v>
      </c>
      <c r="AW21" s="101">
        <v>21</v>
      </c>
      <c r="AX21" s="98">
        <f t="shared" si="24"/>
        <v>168</v>
      </c>
      <c r="AY21" s="98">
        <f t="shared" si="25"/>
        <v>3360</v>
      </c>
      <c r="AZ21" s="99">
        <f t="shared" si="26"/>
        <v>0</v>
      </c>
      <c r="BA21" s="101">
        <v>22</v>
      </c>
      <c r="BB21" s="98">
        <f t="shared" si="27"/>
        <v>176</v>
      </c>
      <c r="BC21" s="98">
        <f t="shared" si="28"/>
        <v>3520</v>
      </c>
      <c r="BD21" s="99">
        <f t="shared" si="29"/>
        <v>0</v>
      </c>
      <c r="BE21" s="97">
        <f>AS21+AW21+BA21</f>
        <v>66</v>
      </c>
      <c r="BF21" s="98">
        <f>AT21+AX21+BB21</f>
        <v>528</v>
      </c>
      <c r="BG21" s="98">
        <f>AU21+AY21+BC21</f>
        <v>10560</v>
      </c>
      <c r="BH21" s="99">
        <f>AV21+AZ21+BD21</f>
        <v>0</v>
      </c>
      <c r="BI21" s="101">
        <v>22</v>
      </c>
      <c r="BJ21" s="98">
        <f t="shared" si="31"/>
        <v>176</v>
      </c>
      <c r="BK21" s="98">
        <f t="shared" si="32"/>
        <v>3520</v>
      </c>
      <c r="BL21" s="99">
        <f t="shared" si="33"/>
        <v>0</v>
      </c>
      <c r="BM21" s="101">
        <v>20</v>
      </c>
      <c r="BN21" s="98">
        <f t="shared" si="34"/>
        <v>160</v>
      </c>
      <c r="BO21" s="98">
        <f t="shared" si="35"/>
        <v>3200</v>
      </c>
      <c r="BP21" s="99">
        <f t="shared" si="36"/>
        <v>0</v>
      </c>
      <c r="BQ21" s="101">
        <v>23</v>
      </c>
      <c r="BR21" s="98">
        <f t="shared" si="37"/>
        <v>184</v>
      </c>
      <c r="BS21" s="98">
        <f t="shared" si="38"/>
        <v>3680</v>
      </c>
      <c r="BT21" s="99">
        <f t="shared" si="39"/>
        <v>0</v>
      </c>
      <c r="BU21" s="97">
        <f>BI21+BM21+BQ21</f>
        <v>65</v>
      </c>
      <c r="BV21" s="98">
        <f>BJ21+BN21+BR21</f>
        <v>520</v>
      </c>
      <c r="BW21" s="98">
        <f>BK21+BO21+BS21</f>
        <v>10400</v>
      </c>
      <c r="BX21" s="99">
        <f>BL21+BP21+BT21</f>
        <v>0</v>
      </c>
      <c r="BY21" s="98">
        <f>BF21+BV21+Z21+AP21</f>
        <v>1048</v>
      </c>
      <c r="BZ21" s="98">
        <f>BG21+BW21+AQ21+AA21</f>
        <v>20960</v>
      </c>
      <c r="CA21" s="99">
        <f>BH21+BX21+AB21+AR21</f>
        <v>0</v>
      </c>
    </row>
    <row r="22" spans="1:79" s="22" customFormat="1" ht="24" customHeight="1" x14ac:dyDescent="0.2">
      <c r="A22" s="97">
        <f t="shared" si="44"/>
        <v>10</v>
      </c>
      <c r="B22" s="17" t="s">
        <v>46</v>
      </c>
      <c r="C22" s="18" t="s">
        <v>52</v>
      </c>
      <c r="D22" s="19">
        <v>909</v>
      </c>
      <c r="E22" s="20">
        <v>1</v>
      </c>
      <c r="F22" s="20">
        <v>1</v>
      </c>
      <c r="G22" s="20">
        <v>7</v>
      </c>
      <c r="H22" s="20">
        <v>10</v>
      </c>
      <c r="I22" s="97">
        <f t="shared" si="0"/>
        <v>184</v>
      </c>
      <c r="J22" s="23">
        <v>120</v>
      </c>
      <c r="K22" s="21"/>
      <c r="L22" s="21"/>
      <c r="M22" s="101"/>
      <c r="N22" s="98">
        <f t="shared" si="1"/>
        <v>0</v>
      </c>
      <c r="O22" s="98">
        <f t="shared" si="2"/>
        <v>0</v>
      </c>
      <c r="P22" s="99">
        <f t="shared" si="3"/>
        <v>0</v>
      </c>
      <c r="Q22" s="101"/>
      <c r="R22" s="98">
        <f t="shared" si="4"/>
        <v>0</v>
      </c>
      <c r="S22" s="98">
        <f t="shared" si="5"/>
        <v>0</v>
      </c>
      <c r="T22" s="99">
        <f t="shared" si="6"/>
        <v>0</v>
      </c>
      <c r="U22" s="101"/>
      <c r="V22" s="98">
        <f t="shared" si="7"/>
        <v>0</v>
      </c>
      <c r="W22" s="98">
        <f t="shared" si="8"/>
        <v>0</v>
      </c>
      <c r="X22" s="99">
        <f t="shared" si="9"/>
        <v>0</v>
      </c>
      <c r="Y22" s="97"/>
      <c r="Z22" s="98">
        <f t="shared" si="10"/>
        <v>0</v>
      </c>
      <c r="AA22" s="98">
        <f t="shared" si="10"/>
        <v>0</v>
      </c>
      <c r="AB22" s="99">
        <f t="shared" si="10"/>
        <v>0</v>
      </c>
      <c r="AC22" s="101"/>
      <c r="AD22" s="98">
        <f t="shared" si="11"/>
        <v>0</v>
      </c>
      <c r="AE22" s="98">
        <f t="shared" si="12"/>
        <v>0</v>
      </c>
      <c r="AF22" s="99">
        <f t="shared" si="13"/>
        <v>0</v>
      </c>
      <c r="AG22" s="101"/>
      <c r="AH22" s="98">
        <f t="shared" si="14"/>
        <v>0</v>
      </c>
      <c r="AI22" s="98">
        <f t="shared" si="15"/>
        <v>0</v>
      </c>
      <c r="AJ22" s="99">
        <f t="shared" si="16"/>
        <v>0</v>
      </c>
      <c r="AK22" s="101"/>
      <c r="AL22" s="98">
        <f t="shared" si="17"/>
        <v>0</v>
      </c>
      <c r="AM22" s="98">
        <f t="shared" si="18"/>
        <v>0</v>
      </c>
      <c r="AN22" s="99">
        <f t="shared" si="19"/>
        <v>0</v>
      </c>
      <c r="AO22" s="97"/>
      <c r="AP22" s="98">
        <f t="shared" si="20"/>
        <v>0</v>
      </c>
      <c r="AQ22" s="98">
        <f t="shared" si="20"/>
        <v>0</v>
      </c>
      <c r="AR22" s="99">
        <f t="shared" si="20"/>
        <v>0</v>
      </c>
      <c r="AS22" s="101">
        <v>31</v>
      </c>
      <c r="AT22" s="98">
        <f t="shared" si="21"/>
        <v>310</v>
      </c>
      <c r="AU22" s="98">
        <f t="shared" si="22"/>
        <v>3720</v>
      </c>
      <c r="AV22" s="99">
        <f t="shared" si="23"/>
        <v>0</v>
      </c>
      <c r="AW22" s="101">
        <v>31</v>
      </c>
      <c r="AX22" s="98">
        <f t="shared" si="24"/>
        <v>310</v>
      </c>
      <c r="AY22" s="98">
        <f t="shared" si="25"/>
        <v>3720</v>
      </c>
      <c r="AZ22" s="99">
        <f t="shared" si="26"/>
        <v>0</v>
      </c>
      <c r="BA22" s="101">
        <v>30</v>
      </c>
      <c r="BB22" s="98">
        <f t="shared" si="27"/>
        <v>300</v>
      </c>
      <c r="BC22" s="98">
        <f t="shared" si="28"/>
        <v>3600</v>
      </c>
      <c r="BD22" s="99">
        <f t="shared" si="29"/>
        <v>0</v>
      </c>
      <c r="BE22" s="97">
        <f t="shared" si="30"/>
        <v>92</v>
      </c>
      <c r="BF22" s="98">
        <f t="shared" si="30"/>
        <v>920</v>
      </c>
      <c r="BG22" s="98">
        <f t="shared" si="30"/>
        <v>11040</v>
      </c>
      <c r="BH22" s="99">
        <f t="shared" si="30"/>
        <v>0</v>
      </c>
      <c r="BI22" s="101">
        <v>31</v>
      </c>
      <c r="BJ22" s="98">
        <f t="shared" si="31"/>
        <v>310</v>
      </c>
      <c r="BK22" s="98">
        <f t="shared" si="32"/>
        <v>3720</v>
      </c>
      <c r="BL22" s="99">
        <f t="shared" si="33"/>
        <v>0</v>
      </c>
      <c r="BM22" s="101">
        <v>30</v>
      </c>
      <c r="BN22" s="98">
        <f t="shared" si="34"/>
        <v>300</v>
      </c>
      <c r="BO22" s="98">
        <f t="shared" si="35"/>
        <v>3600</v>
      </c>
      <c r="BP22" s="99">
        <f t="shared" si="36"/>
        <v>0</v>
      </c>
      <c r="BQ22" s="101">
        <v>31</v>
      </c>
      <c r="BR22" s="98">
        <f t="shared" si="37"/>
        <v>310</v>
      </c>
      <c r="BS22" s="98">
        <f t="shared" si="38"/>
        <v>3720</v>
      </c>
      <c r="BT22" s="99">
        <f t="shared" si="39"/>
        <v>0</v>
      </c>
      <c r="BU22" s="97">
        <f t="shared" si="40"/>
        <v>92</v>
      </c>
      <c r="BV22" s="98">
        <f t="shared" si="40"/>
        <v>920</v>
      </c>
      <c r="BW22" s="98">
        <f t="shared" si="40"/>
        <v>11040</v>
      </c>
      <c r="BX22" s="99">
        <f t="shared" si="40"/>
        <v>0</v>
      </c>
      <c r="BY22" s="98">
        <f t="shared" si="41"/>
        <v>1840</v>
      </c>
      <c r="BZ22" s="98">
        <f t="shared" si="42"/>
        <v>22080</v>
      </c>
      <c r="CA22" s="99">
        <f t="shared" si="43"/>
        <v>0</v>
      </c>
    </row>
    <row r="23" spans="1:79" s="22" customFormat="1" ht="12" customHeight="1" x14ac:dyDescent="0.2">
      <c r="A23" s="97">
        <f t="shared" si="44"/>
        <v>11</v>
      </c>
      <c r="B23" s="17" t="s">
        <v>46</v>
      </c>
      <c r="C23" s="18" t="s">
        <v>53</v>
      </c>
      <c r="D23" s="19">
        <v>906</v>
      </c>
      <c r="E23" s="20">
        <v>1</v>
      </c>
      <c r="F23" s="20">
        <v>1</v>
      </c>
      <c r="G23" s="20">
        <v>5</v>
      </c>
      <c r="H23" s="20">
        <v>10</v>
      </c>
      <c r="I23" s="97">
        <f t="shared" si="0"/>
        <v>131</v>
      </c>
      <c r="J23" s="23">
        <v>150</v>
      </c>
      <c r="K23" s="21"/>
      <c r="L23" s="21"/>
      <c r="M23" s="101"/>
      <c r="N23" s="98">
        <f t="shared" si="1"/>
        <v>0</v>
      </c>
      <c r="O23" s="98">
        <f t="shared" si="2"/>
        <v>0</v>
      </c>
      <c r="P23" s="99">
        <f t="shared" si="3"/>
        <v>0</v>
      </c>
      <c r="Q23" s="101"/>
      <c r="R23" s="98">
        <f t="shared" si="4"/>
        <v>0</v>
      </c>
      <c r="S23" s="98">
        <f t="shared" si="5"/>
        <v>0</v>
      </c>
      <c r="T23" s="99">
        <f t="shared" si="6"/>
        <v>0</v>
      </c>
      <c r="U23" s="101"/>
      <c r="V23" s="98">
        <f t="shared" si="7"/>
        <v>0</v>
      </c>
      <c r="W23" s="98">
        <f t="shared" si="8"/>
        <v>0</v>
      </c>
      <c r="X23" s="99">
        <f t="shared" si="9"/>
        <v>0</v>
      </c>
      <c r="Y23" s="97"/>
      <c r="Z23" s="98">
        <f t="shared" si="10"/>
        <v>0</v>
      </c>
      <c r="AA23" s="98">
        <f t="shared" si="10"/>
        <v>0</v>
      </c>
      <c r="AB23" s="99">
        <f t="shared" si="10"/>
        <v>0</v>
      </c>
      <c r="AC23" s="101"/>
      <c r="AD23" s="98">
        <f t="shared" si="11"/>
        <v>0</v>
      </c>
      <c r="AE23" s="98">
        <f t="shared" si="12"/>
        <v>0</v>
      </c>
      <c r="AF23" s="99">
        <f t="shared" si="13"/>
        <v>0</v>
      </c>
      <c r="AG23" s="101"/>
      <c r="AH23" s="98">
        <f t="shared" si="14"/>
        <v>0</v>
      </c>
      <c r="AI23" s="98">
        <f t="shared" si="15"/>
        <v>0</v>
      </c>
      <c r="AJ23" s="99">
        <f t="shared" si="16"/>
        <v>0</v>
      </c>
      <c r="AK23" s="101"/>
      <c r="AL23" s="98">
        <f t="shared" si="17"/>
        <v>0</v>
      </c>
      <c r="AM23" s="98">
        <f t="shared" si="18"/>
        <v>0</v>
      </c>
      <c r="AN23" s="99">
        <f t="shared" si="19"/>
        <v>0</v>
      </c>
      <c r="AO23" s="97"/>
      <c r="AP23" s="98">
        <f t="shared" si="20"/>
        <v>0</v>
      </c>
      <c r="AQ23" s="98">
        <f t="shared" si="20"/>
        <v>0</v>
      </c>
      <c r="AR23" s="99">
        <f t="shared" si="20"/>
        <v>0</v>
      </c>
      <c r="AS23" s="101">
        <v>23</v>
      </c>
      <c r="AT23" s="98">
        <f t="shared" si="21"/>
        <v>230</v>
      </c>
      <c r="AU23" s="98">
        <f t="shared" si="22"/>
        <v>3450</v>
      </c>
      <c r="AV23" s="99">
        <f t="shared" si="23"/>
        <v>0</v>
      </c>
      <c r="AW23" s="101">
        <v>21</v>
      </c>
      <c r="AX23" s="98">
        <f t="shared" si="24"/>
        <v>210</v>
      </c>
      <c r="AY23" s="98">
        <f t="shared" si="25"/>
        <v>3150</v>
      </c>
      <c r="AZ23" s="99">
        <f t="shared" si="26"/>
        <v>0</v>
      </c>
      <c r="BA23" s="101">
        <v>22</v>
      </c>
      <c r="BB23" s="98">
        <f t="shared" si="27"/>
        <v>220</v>
      </c>
      <c r="BC23" s="98">
        <f t="shared" si="28"/>
        <v>3300</v>
      </c>
      <c r="BD23" s="99">
        <f t="shared" si="29"/>
        <v>0</v>
      </c>
      <c r="BE23" s="97">
        <f t="shared" si="30"/>
        <v>66</v>
      </c>
      <c r="BF23" s="98">
        <f t="shared" si="30"/>
        <v>660</v>
      </c>
      <c r="BG23" s="98">
        <f t="shared" si="30"/>
        <v>9900</v>
      </c>
      <c r="BH23" s="99">
        <f t="shared" si="30"/>
        <v>0</v>
      </c>
      <c r="BI23" s="101">
        <v>22</v>
      </c>
      <c r="BJ23" s="98">
        <f t="shared" si="31"/>
        <v>220</v>
      </c>
      <c r="BK23" s="98">
        <f t="shared" si="32"/>
        <v>3300</v>
      </c>
      <c r="BL23" s="99">
        <f t="shared" si="33"/>
        <v>0</v>
      </c>
      <c r="BM23" s="101">
        <v>20</v>
      </c>
      <c r="BN23" s="98">
        <f t="shared" si="34"/>
        <v>200</v>
      </c>
      <c r="BO23" s="98">
        <f t="shared" si="35"/>
        <v>3000</v>
      </c>
      <c r="BP23" s="99">
        <f t="shared" si="36"/>
        <v>0</v>
      </c>
      <c r="BQ23" s="101">
        <v>23</v>
      </c>
      <c r="BR23" s="98">
        <f t="shared" si="37"/>
        <v>230</v>
      </c>
      <c r="BS23" s="98">
        <f t="shared" si="38"/>
        <v>3450</v>
      </c>
      <c r="BT23" s="99">
        <f t="shared" si="39"/>
        <v>0</v>
      </c>
      <c r="BU23" s="97">
        <f t="shared" si="40"/>
        <v>65</v>
      </c>
      <c r="BV23" s="98">
        <f t="shared" si="40"/>
        <v>650</v>
      </c>
      <c r="BW23" s="98">
        <f t="shared" si="40"/>
        <v>9750</v>
      </c>
      <c r="BX23" s="99">
        <f t="shared" si="40"/>
        <v>0</v>
      </c>
      <c r="BY23" s="98">
        <f t="shared" si="41"/>
        <v>1310</v>
      </c>
      <c r="BZ23" s="98">
        <f t="shared" si="42"/>
        <v>19650</v>
      </c>
      <c r="CA23" s="99">
        <f t="shared" si="43"/>
        <v>0</v>
      </c>
    </row>
    <row r="24" spans="1:79" s="22" customFormat="1" ht="12" customHeight="1" x14ac:dyDescent="0.2">
      <c r="A24" s="97">
        <f t="shared" si="44"/>
        <v>12</v>
      </c>
      <c r="B24" s="17" t="s">
        <v>46</v>
      </c>
      <c r="C24" s="18" t="s">
        <v>54</v>
      </c>
      <c r="D24" s="19">
        <v>906</v>
      </c>
      <c r="E24" s="20">
        <v>1</v>
      </c>
      <c r="F24" s="20">
        <v>1</v>
      </c>
      <c r="G24" s="20">
        <v>2</v>
      </c>
      <c r="H24" s="20">
        <v>8</v>
      </c>
      <c r="I24" s="97">
        <f t="shared" si="0"/>
        <v>53</v>
      </c>
      <c r="J24" s="23">
        <v>120</v>
      </c>
      <c r="K24" s="21"/>
      <c r="L24" s="21"/>
      <c r="M24" s="101"/>
      <c r="N24" s="98">
        <f t="shared" si="1"/>
        <v>0</v>
      </c>
      <c r="O24" s="98">
        <f t="shared" si="2"/>
        <v>0</v>
      </c>
      <c r="P24" s="99">
        <f t="shared" si="3"/>
        <v>0</v>
      </c>
      <c r="Q24" s="101"/>
      <c r="R24" s="98">
        <f t="shared" si="4"/>
        <v>0</v>
      </c>
      <c r="S24" s="98">
        <f t="shared" si="5"/>
        <v>0</v>
      </c>
      <c r="T24" s="99">
        <f t="shared" si="6"/>
        <v>0</v>
      </c>
      <c r="U24" s="101"/>
      <c r="V24" s="98">
        <f t="shared" si="7"/>
        <v>0</v>
      </c>
      <c r="W24" s="98">
        <f t="shared" si="8"/>
        <v>0</v>
      </c>
      <c r="X24" s="99">
        <f t="shared" si="9"/>
        <v>0</v>
      </c>
      <c r="Y24" s="97"/>
      <c r="Z24" s="98">
        <f t="shared" si="10"/>
        <v>0</v>
      </c>
      <c r="AA24" s="98">
        <f t="shared" si="10"/>
        <v>0</v>
      </c>
      <c r="AB24" s="99">
        <f t="shared" si="10"/>
        <v>0</v>
      </c>
      <c r="AC24" s="101"/>
      <c r="AD24" s="98">
        <f t="shared" si="11"/>
        <v>0</v>
      </c>
      <c r="AE24" s="98">
        <f t="shared" si="12"/>
        <v>0</v>
      </c>
      <c r="AF24" s="99">
        <f t="shared" si="13"/>
        <v>0</v>
      </c>
      <c r="AG24" s="101"/>
      <c r="AH24" s="98">
        <f t="shared" si="14"/>
        <v>0</v>
      </c>
      <c r="AI24" s="98">
        <f t="shared" si="15"/>
        <v>0</v>
      </c>
      <c r="AJ24" s="99">
        <f t="shared" si="16"/>
        <v>0</v>
      </c>
      <c r="AK24" s="101"/>
      <c r="AL24" s="98">
        <f t="shared" si="17"/>
        <v>0</v>
      </c>
      <c r="AM24" s="98">
        <f t="shared" si="18"/>
        <v>0</v>
      </c>
      <c r="AN24" s="99">
        <f t="shared" si="19"/>
        <v>0</v>
      </c>
      <c r="AO24" s="97"/>
      <c r="AP24" s="98">
        <f t="shared" si="20"/>
        <v>0</v>
      </c>
      <c r="AQ24" s="98">
        <f t="shared" si="20"/>
        <v>0</v>
      </c>
      <c r="AR24" s="99">
        <f t="shared" si="20"/>
        <v>0</v>
      </c>
      <c r="AS24" s="101">
        <v>8</v>
      </c>
      <c r="AT24" s="98">
        <f t="shared" si="21"/>
        <v>64</v>
      </c>
      <c r="AU24" s="98">
        <f t="shared" si="22"/>
        <v>960</v>
      </c>
      <c r="AV24" s="99">
        <f t="shared" si="23"/>
        <v>0</v>
      </c>
      <c r="AW24" s="101">
        <v>10</v>
      </c>
      <c r="AX24" s="98">
        <f t="shared" si="24"/>
        <v>80</v>
      </c>
      <c r="AY24" s="98">
        <f t="shared" si="25"/>
        <v>1200</v>
      </c>
      <c r="AZ24" s="99">
        <f t="shared" si="26"/>
        <v>0</v>
      </c>
      <c r="BA24" s="101">
        <v>8</v>
      </c>
      <c r="BB24" s="98">
        <f t="shared" si="27"/>
        <v>64</v>
      </c>
      <c r="BC24" s="98">
        <f t="shared" si="28"/>
        <v>960</v>
      </c>
      <c r="BD24" s="99">
        <f t="shared" si="29"/>
        <v>0</v>
      </c>
      <c r="BE24" s="97">
        <f t="shared" si="30"/>
        <v>26</v>
      </c>
      <c r="BF24" s="98">
        <f t="shared" si="30"/>
        <v>208</v>
      </c>
      <c r="BG24" s="98">
        <f t="shared" si="30"/>
        <v>3120</v>
      </c>
      <c r="BH24" s="99">
        <f t="shared" si="30"/>
        <v>0</v>
      </c>
      <c r="BI24" s="101">
        <v>9</v>
      </c>
      <c r="BJ24" s="98">
        <f t="shared" si="31"/>
        <v>72</v>
      </c>
      <c r="BK24" s="98">
        <f t="shared" si="32"/>
        <v>1080</v>
      </c>
      <c r="BL24" s="99">
        <f t="shared" si="33"/>
        <v>0</v>
      </c>
      <c r="BM24" s="101">
        <v>10</v>
      </c>
      <c r="BN24" s="98">
        <f t="shared" si="34"/>
        <v>80</v>
      </c>
      <c r="BO24" s="98">
        <f t="shared" si="35"/>
        <v>1200</v>
      </c>
      <c r="BP24" s="99">
        <f t="shared" si="36"/>
        <v>0</v>
      </c>
      <c r="BQ24" s="101">
        <v>8</v>
      </c>
      <c r="BR24" s="98">
        <f t="shared" si="37"/>
        <v>64</v>
      </c>
      <c r="BS24" s="98">
        <f t="shared" si="38"/>
        <v>960</v>
      </c>
      <c r="BT24" s="99">
        <f t="shared" si="39"/>
        <v>0</v>
      </c>
      <c r="BU24" s="97">
        <f t="shared" si="40"/>
        <v>27</v>
      </c>
      <c r="BV24" s="98">
        <f t="shared" si="40"/>
        <v>216</v>
      </c>
      <c r="BW24" s="98">
        <f t="shared" si="40"/>
        <v>3240</v>
      </c>
      <c r="BX24" s="99">
        <f t="shared" si="40"/>
        <v>0</v>
      </c>
      <c r="BY24" s="98">
        <f t="shared" si="41"/>
        <v>424</v>
      </c>
      <c r="BZ24" s="98">
        <f t="shared" si="42"/>
        <v>6360</v>
      </c>
      <c r="CA24" s="99">
        <f t="shared" si="43"/>
        <v>0</v>
      </c>
    </row>
    <row r="25" spans="1:79" s="22" customFormat="1" ht="67.5" customHeight="1" x14ac:dyDescent="0.2">
      <c r="A25" s="97">
        <f t="shared" si="44"/>
        <v>13</v>
      </c>
      <c r="B25" s="17" t="s">
        <v>46</v>
      </c>
      <c r="C25" s="18" t="s">
        <v>55</v>
      </c>
      <c r="D25" s="19">
        <v>908</v>
      </c>
      <c r="E25" s="20">
        <v>1</v>
      </c>
      <c r="F25" s="20">
        <v>1</v>
      </c>
      <c r="G25" s="20">
        <v>5</v>
      </c>
      <c r="H25" s="20">
        <v>10</v>
      </c>
      <c r="I25" s="97">
        <f t="shared" si="0"/>
        <v>132</v>
      </c>
      <c r="J25" s="23">
        <v>150</v>
      </c>
      <c r="K25" s="21"/>
      <c r="L25" s="21"/>
      <c r="M25" s="101"/>
      <c r="N25" s="98">
        <f t="shared" si="1"/>
        <v>0</v>
      </c>
      <c r="O25" s="98">
        <f t="shared" si="2"/>
        <v>0</v>
      </c>
      <c r="P25" s="99">
        <f t="shared" si="3"/>
        <v>0</v>
      </c>
      <c r="Q25" s="101"/>
      <c r="R25" s="98">
        <f t="shared" si="4"/>
        <v>0</v>
      </c>
      <c r="S25" s="98">
        <f t="shared" si="5"/>
        <v>0</v>
      </c>
      <c r="T25" s="99">
        <f t="shared" si="6"/>
        <v>0</v>
      </c>
      <c r="U25" s="101"/>
      <c r="V25" s="98">
        <f t="shared" si="7"/>
        <v>0</v>
      </c>
      <c r="W25" s="98">
        <f t="shared" si="8"/>
        <v>0</v>
      </c>
      <c r="X25" s="99">
        <f t="shared" si="9"/>
        <v>0</v>
      </c>
      <c r="Y25" s="97"/>
      <c r="Z25" s="98">
        <f t="shared" si="10"/>
        <v>0</v>
      </c>
      <c r="AA25" s="98">
        <f t="shared" si="10"/>
        <v>0</v>
      </c>
      <c r="AB25" s="99">
        <f t="shared" si="10"/>
        <v>0</v>
      </c>
      <c r="AC25" s="101"/>
      <c r="AD25" s="98">
        <f t="shared" si="11"/>
        <v>0</v>
      </c>
      <c r="AE25" s="98">
        <f t="shared" si="12"/>
        <v>0</v>
      </c>
      <c r="AF25" s="99">
        <f t="shared" si="13"/>
        <v>0</v>
      </c>
      <c r="AG25" s="101"/>
      <c r="AH25" s="98">
        <f t="shared" si="14"/>
        <v>0</v>
      </c>
      <c r="AI25" s="98">
        <f t="shared" si="15"/>
        <v>0</v>
      </c>
      <c r="AJ25" s="99">
        <f t="shared" si="16"/>
        <v>0</v>
      </c>
      <c r="AK25" s="101"/>
      <c r="AL25" s="98">
        <f t="shared" si="17"/>
        <v>0</v>
      </c>
      <c r="AM25" s="98">
        <f t="shared" si="18"/>
        <v>0</v>
      </c>
      <c r="AN25" s="99">
        <f t="shared" si="19"/>
        <v>0</v>
      </c>
      <c r="AO25" s="97"/>
      <c r="AP25" s="98">
        <f t="shared" si="20"/>
        <v>0</v>
      </c>
      <c r="AQ25" s="98">
        <f t="shared" si="20"/>
        <v>0</v>
      </c>
      <c r="AR25" s="99">
        <f t="shared" si="20"/>
        <v>0</v>
      </c>
      <c r="AS25" s="101">
        <v>23</v>
      </c>
      <c r="AT25" s="98">
        <f t="shared" si="21"/>
        <v>230</v>
      </c>
      <c r="AU25" s="98">
        <f t="shared" si="22"/>
        <v>3450</v>
      </c>
      <c r="AV25" s="99">
        <f t="shared" si="23"/>
        <v>0</v>
      </c>
      <c r="AW25" s="101">
        <v>21</v>
      </c>
      <c r="AX25" s="98">
        <f t="shared" si="24"/>
        <v>210</v>
      </c>
      <c r="AY25" s="98">
        <f t="shared" si="25"/>
        <v>3150</v>
      </c>
      <c r="AZ25" s="99">
        <f t="shared" si="26"/>
        <v>0</v>
      </c>
      <c r="BA25" s="101">
        <v>22</v>
      </c>
      <c r="BB25" s="98">
        <f t="shared" si="27"/>
        <v>220</v>
      </c>
      <c r="BC25" s="98">
        <f t="shared" si="28"/>
        <v>3300</v>
      </c>
      <c r="BD25" s="99">
        <f t="shared" si="29"/>
        <v>0</v>
      </c>
      <c r="BE25" s="97">
        <f t="shared" si="30"/>
        <v>66</v>
      </c>
      <c r="BF25" s="98">
        <f t="shared" si="30"/>
        <v>660</v>
      </c>
      <c r="BG25" s="98">
        <f t="shared" si="30"/>
        <v>9900</v>
      </c>
      <c r="BH25" s="99">
        <f t="shared" si="30"/>
        <v>0</v>
      </c>
      <c r="BI25" s="101">
        <v>23</v>
      </c>
      <c r="BJ25" s="98">
        <f t="shared" si="31"/>
        <v>230</v>
      </c>
      <c r="BK25" s="98">
        <f t="shared" si="32"/>
        <v>3450</v>
      </c>
      <c r="BL25" s="99">
        <f t="shared" si="33"/>
        <v>0</v>
      </c>
      <c r="BM25" s="101">
        <v>20</v>
      </c>
      <c r="BN25" s="98">
        <f t="shared" si="34"/>
        <v>200</v>
      </c>
      <c r="BO25" s="98">
        <f t="shared" si="35"/>
        <v>3000</v>
      </c>
      <c r="BP25" s="99">
        <f t="shared" si="36"/>
        <v>0</v>
      </c>
      <c r="BQ25" s="101">
        <v>23</v>
      </c>
      <c r="BR25" s="98">
        <f t="shared" si="37"/>
        <v>230</v>
      </c>
      <c r="BS25" s="98">
        <f t="shared" si="38"/>
        <v>3450</v>
      </c>
      <c r="BT25" s="99">
        <f t="shared" si="39"/>
        <v>0</v>
      </c>
      <c r="BU25" s="97">
        <f t="shared" si="40"/>
        <v>66</v>
      </c>
      <c r="BV25" s="98">
        <f t="shared" si="40"/>
        <v>660</v>
      </c>
      <c r="BW25" s="98">
        <f t="shared" si="40"/>
        <v>9900</v>
      </c>
      <c r="BX25" s="99">
        <f t="shared" si="40"/>
        <v>0</v>
      </c>
      <c r="BY25" s="98">
        <f t="shared" si="41"/>
        <v>1320</v>
      </c>
      <c r="BZ25" s="98">
        <f t="shared" si="42"/>
        <v>19800</v>
      </c>
      <c r="CA25" s="99">
        <f t="shared" si="43"/>
        <v>0</v>
      </c>
    </row>
    <row r="26" spans="1:79" s="22" customFormat="1" ht="65.25" customHeight="1" x14ac:dyDescent="0.2">
      <c r="A26" s="97">
        <f t="shared" si="44"/>
        <v>14</v>
      </c>
      <c r="B26" s="17" t="s">
        <v>46</v>
      </c>
      <c r="C26" s="18" t="s">
        <v>55</v>
      </c>
      <c r="D26" s="19">
        <v>908</v>
      </c>
      <c r="E26" s="20">
        <v>1</v>
      </c>
      <c r="F26" s="20">
        <v>1</v>
      </c>
      <c r="G26" s="20">
        <v>2</v>
      </c>
      <c r="H26" s="20">
        <v>8</v>
      </c>
      <c r="I26" s="97">
        <f t="shared" si="0"/>
        <v>52</v>
      </c>
      <c r="J26" s="23">
        <v>120</v>
      </c>
      <c r="K26" s="21"/>
      <c r="L26" s="21"/>
      <c r="M26" s="101"/>
      <c r="N26" s="98">
        <f t="shared" si="1"/>
        <v>0</v>
      </c>
      <c r="O26" s="98">
        <f t="shared" si="2"/>
        <v>0</v>
      </c>
      <c r="P26" s="99">
        <f t="shared" si="3"/>
        <v>0</v>
      </c>
      <c r="Q26" s="101"/>
      <c r="R26" s="98">
        <f t="shared" si="4"/>
        <v>0</v>
      </c>
      <c r="S26" s="98">
        <f t="shared" si="5"/>
        <v>0</v>
      </c>
      <c r="T26" s="99">
        <f t="shared" si="6"/>
        <v>0</v>
      </c>
      <c r="U26" s="101"/>
      <c r="V26" s="98">
        <f t="shared" si="7"/>
        <v>0</v>
      </c>
      <c r="W26" s="98">
        <f t="shared" si="8"/>
        <v>0</v>
      </c>
      <c r="X26" s="99">
        <f t="shared" si="9"/>
        <v>0</v>
      </c>
      <c r="Y26" s="97"/>
      <c r="Z26" s="98">
        <f t="shared" si="10"/>
        <v>0</v>
      </c>
      <c r="AA26" s="98">
        <f t="shared" si="10"/>
        <v>0</v>
      </c>
      <c r="AB26" s="99">
        <f t="shared" si="10"/>
        <v>0</v>
      </c>
      <c r="AC26" s="101"/>
      <c r="AD26" s="98">
        <f t="shared" si="11"/>
        <v>0</v>
      </c>
      <c r="AE26" s="98">
        <f t="shared" si="12"/>
        <v>0</v>
      </c>
      <c r="AF26" s="99">
        <f t="shared" si="13"/>
        <v>0</v>
      </c>
      <c r="AG26" s="101"/>
      <c r="AH26" s="98">
        <f t="shared" si="14"/>
        <v>0</v>
      </c>
      <c r="AI26" s="98">
        <f t="shared" si="15"/>
        <v>0</v>
      </c>
      <c r="AJ26" s="99">
        <f t="shared" si="16"/>
        <v>0</v>
      </c>
      <c r="AK26" s="101"/>
      <c r="AL26" s="98">
        <f t="shared" si="17"/>
        <v>0</v>
      </c>
      <c r="AM26" s="98">
        <f t="shared" si="18"/>
        <v>0</v>
      </c>
      <c r="AN26" s="99">
        <f t="shared" si="19"/>
        <v>0</v>
      </c>
      <c r="AO26" s="97"/>
      <c r="AP26" s="98">
        <f t="shared" si="20"/>
        <v>0</v>
      </c>
      <c r="AQ26" s="98">
        <f t="shared" si="20"/>
        <v>0</v>
      </c>
      <c r="AR26" s="99">
        <f t="shared" si="20"/>
        <v>0</v>
      </c>
      <c r="AS26" s="101">
        <v>8</v>
      </c>
      <c r="AT26" s="98">
        <f t="shared" si="21"/>
        <v>64</v>
      </c>
      <c r="AU26" s="98">
        <f t="shared" si="22"/>
        <v>960</v>
      </c>
      <c r="AV26" s="99">
        <f t="shared" si="23"/>
        <v>0</v>
      </c>
      <c r="AW26" s="101">
        <v>10</v>
      </c>
      <c r="AX26" s="98">
        <f t="shared" si="24"/>
        <v>80</v>
      </c>
      <c r="AY26" s="98">
        <f t="shared" si="25"/>
        <v>1200</v>
      </c>
      <c r="AZ26" s="99">
        <f t="shared" si="26"/>
        <v>0</v>
      </c>
      <c r="BA26" s="101">
        <v>8</v>
      </c>
      <c r="BB26" s="98">
        <f t="shared" si="27"/>
        <v>64</v>
      </c>
      <c r="BC26" s="98">
        <f t="shared" si="28"/>
        <v>960</v>
      </c>
      <c r="BD26" s="99">
        <f t="shared" si="29"/>
        <v>0</v>
      </c>
      <c r="BE26" s="97">
        <f t="shared" si="30"/>
        <v>26</v>
      </c>
      <c r="BF26" s="98">
        <f t="shared" si="30"/>
        <v>208</v>
      </c>
      <c r="BG26" s="98">
        <f t="shared" si="30"/>
        <v>3120</v>
      </c>
      <c r="BH26" s="99">
        <f t="shared" si="30"/>
        <v>0</v>
      </c>
      <c r="BI26" s="101">
        <v>8</v>
      </c>
      <c r="BJ26" s="98">
        <f t="shared" si="31"/>
        <v>64</v>
      </c>
      <c r="BK26" s="98">
        <f t="shared" si="32"/>
        <v>960</v>
      </c>
      <c r="BL26" s="99">
        <f t="shared" si="33"/>
        <v>0</v>
      </c>
      <c r="BM26" s="101">
        <v>10</v>
      </c>
      <c r="BN26" s="98">
        <f t="shared" si="34"/>
        <v>80</v>
      </c>
      <c r="BO26" s="98">
        <f t="shared" si="35"/>
        <v>1200</v>
      </c>
      <c r="BP26" s="99">
        <f t="shared" si="36"/>
        <v>0</v>
      </c>
      <c r="BQ26" s="101">
        <v>8</v>
      </c>
      <c r="BR26" s="98">
        <f t="shared" si="37"/>
        <v>64</v>
      </c>
      <c r="BS26" s="98">
        <f t="shared" si="38"/>
        <v>960</v>
      </c>
      <c r="BT26" s="99">
        <f t="shared" si="39"/>
        <v>0</v>
      </c>
      <c r="BU26" s="97">
        <f t="shared" si="40"/>
        <v>26</v>
      </c>
      <c r="BV26" s="98">
        <f t="shared" si="40"/>
        <v>208</v>
      </c>
      <c r="BW26" s="98">
        <f t="shared" si="40"/>
        <v>3120</v>
      </c>
      <c r="BX26" s="99">
        <f t="shared" si="40"/>
        <v>0</v>
      </c>
      <c r="BY26" s="98">
        <f t="shared" si="41"/>
        <v>416</v>
      </c>
      <c r="BZ26" s="98">
        <f t="shared" si="42"/>
        <v>6240</v>
      </c>
      <c r="CA26" s="99">
        <f t="shared" si="43"/>
        <v>0</v>
      </c>
    </row>
    <row r="27" spans="1:79" s="22" customFormat="1" ht="24.75" customHeight="1" x14ac:dyDescent="0.2">
      <c r="A27" s="97">
        <f t="shared" si="44"/>
        <v>15</v>
      </c>
      <c r="B27" s="17" t="s">
        <v>46</v>
      </c>
      <c r="C27" s="18" t="s">
        <v>56</v>
      </c>
      <c r="D27" s="19">
        <v>909</v>
      </c>
      <c r="E27" s="20">
        <v>1</v>
      </c>
      <c r="F27" s="20">
        <v>1</v>
      </c>
      <c r="G27" s="20">
        <v>7</v>
      </c>
      <c r="H27" s="20">
        <v>11</v>
      </c>
      <c r="I27" s="97">
        <f t="shared" si="0"/>
        <v>184</v>
      </c>
      <c r="J27" s="23"/>
      <c r="K27" s="21"/>
      <c r="L27" s="21"/>
      <c r="M27" s="101"/>
      <c r="N27" s="98">
        <f t="shared" si="1"/>
        <v>0</v>
      </c>
      <c r="O27" s="98">
        <f t="shared" si="2"/>
        <v>0</v>
      </c>
      <c r="P27" s="99">
        <f t="shared" si="3"/>
        <v>0</v>
      </c>
      <c r="Q27" s="101"/>
      <c r="R27" s="98">
        <f t="shared" si="4"/>
        <v>0</v>
      </c>
      <c r="S27" s="98">
        <f t="shared" si="5"/>
        <v>0</v>
      </c>
      <c r="T27" s="99">
        <f t="shared" si="6"/>
        <v>0</v>
      </c>
      <c r="U27" s="101"/>
      <c r="V27" s="98">
        <f t="shared" si="7"/>
        <v>0</v>
      </c>
      <c r="W27" s="98">
        <f t="shared" si="8"/>
        <v>0</v>
      </c>
      <c r="X27" s="99">
        <f t="shared" si="9"/>
        <v>0</v>
      </c>
      <c r="Y27" s="97"/>
      <c r="Z27" s="98">
        <f t="shared" si="10"/>
        <v>0</v>
      </c>
      <c r="AA27" s="98">
        <f t="shared" si="10"/>
        <v>0</v>
      </c>
      <c r="AB27" s="99">
        <f t="shared" si="10"/>
        <v>0</v>
      </c>
      <c r="AC27" s="101"/>
      <c r="AD27" s="98">
        <f t="shared" si="11"/>
        <v>0</v>
      </c>
      <c r="AE27" s="98">
        <f t="shared" si="12"/>
        <v>0</v>
      </c>
      <c r="AF27" s="99">
        <f t="shared" si="13"/>
        <v>0</v>
      </c>
      <c r="AG27" s="101"/>
      <c r="AH27" s="98">
        <f t="shared" si="14"/>
        <v>0</v>
      </c>
      <c r="AI27" s="98">
        <f t="shared" si="15"/>
        <v>0</v>
      </c>
      <c r="AJ27" s="99">
        <f t="shared" si="16"/>
        <v>0</v>
      </c>
      <c r="AK27" s="101"/>
      <c r="AL27" s="98">
        <f t="shared" si="17"/>
        <v>0</v>
      </c>
      <c r="AM27" s="98">
        <f t="shared" si="18"/>
        <v>0</v>
      </c>
      <c r="AN27" s="99">
        <f t="shared" si="19"/>
        <v>0</v>
      </c>
      <c r="AO27" s="97"/>
      <c r="AP27" s="98">
        <f t="shared" si="20"/>
        <v>0</v>
      </c>
      <c r="AQ27" s="98">
        <f t="shared" si="20"/>
        <v>0</v>
      </c>
      <c r="AR27" s="99">
        <f t="shared" si="20"/>
        <v>0</v>
      </c>
      <c r="AS27" s="101">
        <v>31</v>
      </c>
      <c r="AT27" s="98">
        <f t="shared" si="21"/>
        <v>341</v>
      </c>
      <c r="AU27" s="98">
        <f t="shared" si="22"/>
        <v>0</v>
      </c>
      <c r="AV27" s="99">
        <f t="shared" si="23"/>
        <v>0</v>
      </c>
      <c r="AW27" s="101">
        <v>31</v>
      </c>
      <c r="AX27" s="98">
        <f t="shared" si="24"/>
        <v>341</v>
      </c>
      <c r="AY27" s="98">
        <f t="shared" si="25"/>
        <v>0</v>
      </c>
      <c r="AZ27" s="99">
        <f t="shared" si="26"/>
        <v>0</v>
      </c>
      <c r="BA27" s="101">
        <v>30</v>
      </c>
      <c r="BB27" s="98">
        <f t="shared" si="27"/>
        <v>330</v>
      </c>
      <c r="BC27" s="98">
        <f t="shared" si="28"/>
        <v>0</v>
      </c>
      <c r="BD27" s="99">
        <f t="shared" si="29"/>
        <v>0</v>
      </c>
      <c r="BE27" s="97">
        <f t="shared" si="30"/>
        <v>92</v>
      </c>
      <c r="BF27" s="98">
        <f t="shared" si="30"/>
        <v>1012</v>
      </c>
      <c r="BG27" s="98">
        <f t="shared" si="30"/>
        <v>0</v>
      </c>
      <c r="BH27" s="99">
        <f t="shared" si="30"/>
        <v>0</v>
      </c>
      <c r="BI27" s="101">
        <v>31</v>
      </c>
      <c r="BJ27" s="98">
        <f t="shared" si="31"/>
        <v>341</v>
      </c>
      <c r="BK27" s="98">
        <f t="shared" si="32"/>
        <v>0</v>
      </c>
      <c r="BL27" s="99">
        <f t="shared" si="33"/>
        <v>0</v>
      </c>
      <c r="BM27" s="101">
        <v>30</v>
      </c>
      <c r="BN27" s="98">
        <f t="shared" si="34"/>
        <v>330</v>
      </c>
      <c r="BO27" s="98">
        <f t="shared" si="35"/>
        <v>0</v>
      </c>
      <c r="BP27" s="99">
        <f t="shared" si="36"/>
        <v>0</v>
      </c>
      <c r="BQ27" s="101">
        <v>31</v>
      </c>
      <c r="BR27" s="98">
        <f t="shared" si="37"/>
        <v>341</v>
      </c>
      <c r="BS27" s="98">
        <f t="shared" si="38"/>
        <v>0</v>
      </c>
      <c r="BT27" s="99">
        <f t="shared" si="39"/>
        <v>0</v>
      </c>
      <c r="BU27" s="97">
        <f t="shared" si="40"/>
        <v>92</v>
      </c>
      <c r="BV27" s="98">
        <f t="shared" si="40"/>
        <v>1012</v>
      </c>
      <c r="BW27" s="98">
        <f t="shared" si="40"/>
        <v>0</v>
      </c>
      <c r="BX27" s="99">
        <f t="shared" si="40"/>
        <v>0</v>
      </c>
      <c r="BY27" s="98">
        <f t="shared" si="41"/>
        <v>2024</v>
      </c>
      <c r="BZ27" s="98">
        <f t="shared" si="42"/>
        <v>0</v>
      </c>
      <c r="CA27" s="99">
        <f t="shared" si="43"/>
        <v>0</v>
      </c>
    </row>
    <row r="28" spans="1:79" s="22" customFormat="1" ht="54.75" customHeight="1" x14ac:dyDescent="0.2">
      <c r="A28" s="97">
        <f>A29+1</f>
        <v>17</v>
      </c>
      <c r="B28" s="17" t="s">
        <v>46</v>
      </c>
      <c r="C28" s="18" t="s">
        <v>57</v>
      </c>
      <c r="D28" s="19">
        <v>909</v>
      </c>
      <c r="E28" s="20">
        <v>1</v>
      </c>
      <c r="F28" s="20">
        <v>1</v>
      </c>
      <c r="G28" s="20">
        <v>5</v>
      </c>
      <c r="H28" s="20">
        <v>8</v>
      </c>
      <c r="I28" s="97">
        <f>BE28+BU28+AO28+Y28</f>
        <v>97</v>
      </c>
      <c r="J28" s="23">
        <v>80</v>
      </c>
      <c r="K28" s="21"/>
      <c r="L28" s="21"/>
      <c r="M28" s="101"/>
      <c r="N28" s="98">
        <f t="shared" si="1"/>
        <v>0</v>
      </c>
      <c r="O28" s="98">
        <f t="shared" si="2"/>
        <v>0</v>
      </c>
      <c r="P28" s="99">
        <f t="shared" si="3"/>
        <v>0</v>
      </c>
      <c r="Q28" s="101"/>
      <c r="R28" s="98">
        <f t="shared" si="4"/>
        <v>0</v>
      </c>
      <c r="S28" s="98">
        <f t="shared" si="5"/>
        <v>0</v>
      </c>
      <c r="T28" s="99">
        <f t="shared" si="6"/>
        <v>0</v>
      </c>
      <c r="U28" s="101"/>
      <c r="V28" s="98">
        <f t="shared" si="7"/>
        <v>0</v>
      </c>
      <c r="W28" s="98">
        <f t="shared" si="8"/>
        <v>0</v>
      </c>
      <c r="X28" s="99">
        <f t="shared" si="9"/>
        <v>0</v>
      </c>
      <c r="Y28" s="97"/>
      <c r="Z28" s="98">
        <f>N28+R28+V28</f>
        <v>0</v>
      </c>
      <c r="AA28" s="98">
        <f>O28+S28+W28</f>
        <v>0</v>
      </c>
      <c r="AB28" s="99">
        <f>P28+T28+X28</f>
        <v>0</v>
      </c>
      <c r="AC28" s="101"/>
      <c r="AD28" s="98">
        <f t="shared" si="11"/>
        <v>0</v>
      </c>
      <c r="AE28" s="98">
        <f t="shared" si="12"/>
        <v>0</v>
      </c>
      <c r="AF28" s="99">
        <f t="shared" si="13"/>
        <v>0</v>
      </c>
      <c r="AG28" s="101"/>
      <c r="AH28" s="98">
        <f t="shared" si="14"/>
        <v>0</v>
      </c>
      <c r="AI28" s="98">
        <f t="shared" si="15"/>
        <v>0</v>
      </c>
      <c r="AJ28" s="99">
        <f t="shared" si="16"/>
        <v>0</v>
      </c>
      <c r="AK28" s="101"/>
      <c r="AL28" s="98">
        <f t="shared" si="17"/>
        <v>0</v>
      </c>
      <c r="AM28" s="98">
        <f t="shared" si="18"/>
        <v>0</v>
      </c>
      <c r="AN28" s="99">
        <f t="shared" si="19"/>
        <v>0</v>
      </c>
      <c r="AO28" s="97"/>
      <c r="AP28" s="98">
        <f>AD28+AH28+AL28</f>
        <v>0</v>
      </c>
      <c r="AQ28" s="98">
        <f>AE28+AI28+AM28</f>
        <v>0</v>
      </c>
      <c r="AR28" s="99">
        <f>AF28+AJ28+AN28</f>
        <v>0</v>
      </c>
      <c r="AS28" s="101">
        <v>23</v>
      </c>
      <c r="AT28" s="98">
        <f t="shared" si="21"/>
        <v>184</v>
      </c>
      <c r="AU28" s="98">
        <f t="shared" si="22"/>
        <v>1840</v>
      </c>
      <c r="AV28" s="99">
        <f t="shared" si="23"/>
        <v>0</v>
      </c>
      <c r="AW28" s="101">
        <v>21</v>
      </c>
      <c r="AX28" s="98">
        <f t="shared" si="24"/>
        <v>168</v>
      </c>
      <c r="AY28" s="98">
        <f t="shared" si="25"/>
        <v>1680</v>
      </c>
      <c r="AZ28" s="99">
        <f t="shared" si="26"/>
        <v>0</v>
      </c>
      <c r="BA28" s="101">
        <v>22</v>
      </c>
      <c r="BB28" s="98">
        <f t="shared" si="27"/>
        <v>176</v>
      </c>
      <c r="BC28" s="98">
        <f t="shared" si="28"/>
        <v>1760</v>
      </c>
      <c r="BD28" s="99">
        <f t="shared" si="29"/>
        <v>0</v>
      </c>
      <c r="BE28" s="97">
        <f>AS28+AW28+BA28</f>
        <v>66</v>
      </c>
      <c r="BF28" s="98">
        <f>AT28+AX28+BB28</f>
        <v>528</v>
      </c>
      <c r="BG28" s="98">
        <f>AU28+AY28+BC28</f>
        <v>5280</v>
      </c>
      <c r="BH28" s="99">
        <f>AV28+AZ28+BD28</f>
        <v>0</v>
      </c>
      <c r="BI28" s="101">
        <v>22</v>
      </c>
      <c r="BJ28" s="98">
        <f t="shared" si="31"/>
        <v>176</v>
      </c>
      <c r="BK28" s="98">
        <f t="shared" si="32"/>
        <v>1760</v>
      </c>
      <c r="BL28" s="99">
        <f t="shared" si="33"/>
        <v>0</v>
      </c>
      <c r="BM28" s="101">
        <v>9</v>
      </c>
      <c r="BN28" s="98">
        <f t="shared" si="34"/>
        <v>72</v>
      </c>
      <c r="BO28" s="98">
        <f t="shared" si="35"/>
        <v>720</v>
      </c>
      <c r="BP28" s="99">
        <f t="shared" si="36"/>
        <v>0</v>
      </c>
      <c r="BQ28" s="101"/>
      <c r="BR28" s="98">
        <f t="shared" si="37"/>
        <v>0</v>
      </c>
      <c r="BS28" s="98">
        <f t="shared" si="38"/>
        <v>0</v>
      </c>
      <c r="BT28" s="99">
        <f t="shared" si="39"/>
        <v>0</v>
      </c>
      <c r="BU28" s="97">
        <f>BI28+BM28+BQ28</f>
        <v>31</v>
      </c>
      <c r="BV28" s="98">
        <f>BJ28+BN28+BR28</f>
        <v>248</v>
      </c>
      <c r="BW28" s="98">
        <f>BK28+BO28+BS28</f>
        <v>2480</v>
      </c>
      <c r="BX28" s="99">
        <f>BL28+BP28+BT28</f>
        <v>0</v>
      </c>
      <c r="BY28" s="98">
        <f>BF28+BV28+Z28+AP28</f>
        <v>776</v>
      </c>
      <c r="BZ28" s="98">
        <f>BG28+BW28+AQ28+AA28</f>
        <v>7760</v>
      </c>
      <c r="CA28" s="99">
        <f>BH28+BX28+AB28+AR28</f>
        <v>0</v>
      </c>
    </row>
    <row r="29" spans="1:79" s="22" customFormat="1" ht="55.5" customHeight="1" x14ac:dyDescent="0.2">
      <c r="A29" s="97">
        <f>A27+1</f>
        <v>16</v>
      </c>
      <c r="B29" s="17" t="s">
        <v>46</v>
      </c>
      <c r="C29" s="18" t="s">
        <v>58</v>
      </c>
      <c r="D29" s="19">
        <v>909</v>
      </c>
      <c r="E29" s="20">
        <v>1</v>
      </c>
      <c r="F29" s="20">
        <v>2</v>
      </c>
      <c r="G29" s="20">
        <v>7</v>
      </c>
      <c r="H29" s="20">
        <v>10</v>
      </c>
      <c r="I29" s="97">
        <f t="shared" si="0"/>
        <v>46</v>
      </c>
      <c r="J29" s="23">
        <v>100</v>
      </c>
      <c r="K29" s="21"/>
      <c r="L29" s="21"/>
      <c r="M29" s="101"/>
      <c r="N29" s="98">
        <f t="shared" si="1"/>
        <v>0</v>
      </c>
      <c r="O29" s="98">
        <f t="shared" si="2"/>
        <v>0</v>
      </c>
      <c r="P29" s="99">
        <f t="shared" si="3"/>
        <v>0</v>
      </c>
      <c r="Q29" s="101"/>
      <c r="R29" s="98">
        <f t="shared" si="4"/>
        <v>0</v>
      </c>
      <c r="S29" s="98">
        <f t="shared" si="5"/>
        <v>0</v>
      </c>
      <c r="T29" s="99">
        <f t="shared" si="6"/>
        <v>0</v>
      </c>
      <c r="U29" s="101"/>
      <c r="V29" s="98">
        <f t="shared" si="7"/>
        <v>0</v>
      </c>
      <c r="W29" s="98">
        <f t="shared" si="8"/>
        <v>0</v>
      </c>
      <c r="X29" s="99">
        <f t="shared" si="9"/>
        <v>0</v>
      </c>
      <c r="Y29" s="97"/>
      <c r="Z29" s="98">
        <f t="shared" si="10"/>
        <v>0</v>
      </c>
      <c r="AA29" s="98">
        <f t="shared" si="10"/>
        <v>0</v>
      </c>
      <c r="AB29" s="99">
        <f t="shared" si="10"/>
        <v>0</v>
      </c>
      <c r="AC29" s="101"/>
      <c r="AD29" s="98">
        <f t="shared" si="11"/>
        <v>0</v>
      </c>
      <c r="AE29" s="98">
        <f t="shared" si="12"/>
        <v>0</v>
      </c>
      <c r="AF29" s="99">
        <f t="shared" si="13"/>
        <v>0</v>
      </c>
      <c r="AG29" s="101"/>
      <c r="AH29" s="98">
        <f t="shared" si="14"/>
        <v>0</v>
      </c>
      <c r="AI29" s="98">
        <f t="shared" si="15"/>
        <v>0</v>
      </c>
      <c r="AJ29" s="99">
        <f t="shared" si="16"/>
        <v>0</v>
      </c>
      <c r="AK29" s="101"/>
      <c r="AL29" s="98">
        <f t="shared" si="17"/>
        <v>0</v>
      </c>
      <c r="AM29" s="98">
        <f t="shared" si="18"/>
        <v>0</v>
      </c>
      <c r="AN29" s="99">
        <f t="shared" si="19"/>
        <v>0</v>
      </c>
      <c r="AO29" s="97"/>
      <c r="AP29" s="98">
        <f t="shared" si="20"/>
        <v>0</v>
      </c>
      <c r="AQ29" s="98">
        <f t="shared" si="20"/>
        <v>0</v>
      </c>
      <c r="AR29" s="99">
        <f t="shared" si="20"/>
        <v>0</v>
      </c>
      <c r="AS29" s="101"/>
      <c r="AT29" s="98">
        <f t="shared" si="21"/>
        <v>0</v>
      </c>
      <c r="AU29" s="98">
        <f t="shared" si="22"/>
        <v>0</v>
      </c>
      <c r="AV29" s="99">
        <f t="shared" si="23"/>
        <v>0</v>
      </c>
      <c r="AW29" s="101"/>
      <c r="AX29" s="98">
        <f t="shared" si="24"/>
        <v>0</v>
      </c>
      <c r="AY29" s="98">
        <f t="shared" si="25"/>
        <v>0</v>
      </c>
      <c r="AZ29" s="99">
        <f t="shared" si="26"/>
        <v>0</v>
      </c>
      <c r="BA29" s="101"/>
      <c r="BB29" s="98">
        <f t="shared" si="27"/>
        <v>0</v>
      </c>
      <c r="BC29" s="98">
        <f t="shared" si="28"/>
        <v>0</v>
      </c>
      <c r="BD29" s="99">
        <f t="shared" si="29"/>
        <v>0</v>
      </c>
      <c r="BE29" s="97">
        <f t="shared" si="30"/>
        <v>0</v>
      </c>
      <c r="BF29" s="98">
        <f t="shared" si="30"/>
        <v>0</v>
      </c>
      <c r="BG29" s="98">
        <f t="shared" si="30"/>
        <v>0</v>
      </c>
      <c r="BH29" s="99">
        <f t="shared" si="30"/>
        <v>0</v>
      </c>
      <c r="BI29" s="101"/>
      <c r="BJ29" s="98">
        <f t="shared" si="31"/>
        <v>0</v>
      </c>
      <c r="BK29" s="98">
        <f t="shared" si="32"/>
        <v>0</v>
      </c>
      <c r="BL29" s="99">
        <f t="shared" si="33"/>
        <v>0</v>
      </c>
      <c r="BM29" s="101">
        <v>15</v>
      </c>
      <c r="BN29" s="98">
        <f t="shared" si="34"/>
        <v>300</v>
      </c>
      <c r="BO29" s="98">
        <f t="shared" si="35"/>
        <v>3000</v>
      </c>
      <c r="BP29" s="99">
        <f t="shared" si="36"/>
        <v>0</v>
      </c>
      <c r="BQ29" s="101">
        <v>31</v>
      </c>
      <c r="BR29" s="98">
        <f t="shared" si="37"/>
        <v>620</v>
      </c>
      <c r="BS29" s="98">
        <f t="shared" si="38"/>
        <v>6200</v>
      </c>
      <c r="BT29" s="99">
        <f t="shared" si="39"/>
        <v>0</v>
      </c>
      <c r="BU29" s="97">
        <f t="shared" si="40"/>
        <v>46</v>
      </c>
      <c r="BV29" s="98">
        <f t="shared" si="40"/>
        <v>920</v>
      </c>
      <c r="BW29" s="98">
        <f t="shared" si="40"/>
        <v>9200</v>
      </c>
      <c r="BX29" s="99">
        <f t="shared" si="40"/>
        <v>0</v>
      </c>
      <c r="BY29" s="98">
        <f t="shared" si="41"/>
        <v>920</v>
      </c>
      <c r="BZ29" s="98">
        <f t="shared" si="42"/>
        <v>9200</v>
      </c>
      <c r="CA29" s="99">
        <f t="shared" si="43"/>
        <v>0</v>
      </c>
    </row>
    <row r="30" spans="1:79" s="24" customFormat="1" ht="54" customHeight="1" x14ac:dyDescent="0.2">
      <c r="A30" s="97">
        <f>A31+1</f>
        <v>19</v>
      </c>
      <c r="B30" s="17" t="s">
        <v>46</v>
      </c>
      <c r="C30" s="18" t="s">
        <v>57</v>
      </c>
      <c r="D30" s="19">
        <v>909</v>
      </c>
      <c r="E30" s="20">
        <v>1</v>
      </c>
      <c r="F30" s="20">
        <v>1</v>
      </c>
      <c r="G30" s="20">
        <v>5</v>
      </c>
      <c r="H30" s="20">
        <v>8</v>
      </c>
      <c r="I30" s="97">
        <f>BE30+BU30+AO30+Y30</f>
        <v>97</v>
      </c>
      <c r="J30" s="23">
        <v>80</v>
      </c>
      <c r="K30" s="21"/>
      <c r="L30" s="21"/>
      <c r="M30" s="101"/>
      <c r="N30" s="98">
        <f t="shared" si="1"/>
        <v>0</v>
      </c>
      <c r="O30" s="98">
        <f t="shared" si="2"/>
        <v>0</v>
      </c>
      <c r="P30" s="99">
        <f t="shared" si="3"/>
        <v>0</v>
      </c>
      <c r="Q30" s="101"/>
      <c r="R30" s="98">
        <f t="shared" si="4"/>
        <v>0</v>
      </c>
      <c r="S30" s="98">
        <f t="shared" si="5"/>
        <v>0</v>
      </c>
      <c r="T30" s="99">
        <f t="shared" si="6"/>
        <v>0</v>
      </c>
      <c r="U30" s="101"/>
      <c r="V30" s="98">
        <f t="shared" si="7"/>
        <v>0</v>
      </c>
      <c r="W30" s="98">
        <f t="shared" si="8"/>
        <v>0</v>
      </c>
      <c r="X30" s="99">
        <f t="shared" si="9"/>
        <v>0</v>
      </c>
      <c r="Y30" s="97"/>
      <c r="Z30" s="98">
        <f>N30+R30+V30</f>
        <v>0</v>
      </c>
      <c r="AA30" s="98">
        <f>O30+S30+W30</f>
        <v>0</v>
      </c>
      <c r="AB30" s="99">
        <f>P30+T30+X30</f>
        <v>0</v>
      </c>
      <c r="AC30" s="101"/>
      <c r="AD30" s="98">
        <f t="shared" si="11"/>
        <v>0</v>
      </c>
      <c r="AE30" s="98">
        <f t="shared" si="12"/>
        <v>0</v>
      </c>
      <c r="AF30" s="99">
        <f t="shared" si="13"/>
        <v>0</v>
      </c>
      <c r="AG30" s="101"/>
      <c r="AH30" s="98">
        <f t="shared" si="14"/>
        <v>0</v>
      </c>
      <c r="AI30" s="98">
        <f t="shared" si="15"/>
        <v>0</v>
      </c>
      <c r="AJ30" s="99">
        <f t="shared" si="16"/>
        <v>0</v>
      </c>
      <c r="AK30" s="101"/>
      <c r="AL30" s="98">
        <f t="shared" si="17"/>
        <v>0</v>
      </c>
      <c r="AM30" s="98">
        <f t="shared" si="18"/>
        <v>0</v>
      </c>
      <c r="AN30" s="99">
        <f t="shared" si="19"/>
        <v>0</v>
      </c>
      <c r="AO30" s="97"/>
      <c r="AP30" s="98">
        <f>AD30+AH30+AL30</f>
        <v>0</v>
      </c>
      <c r="AQ30" s="98">
        <f>AE30+AI30+AM30</f>
        <v>0</v>
      </c>
      <c r="AR30" s="99">
        <f>AF30+AJ30+AN30</f>
        <v>0</v>
      </c>
      <c r="AS30" s="101">
        <v>23</v>
      </c>
      <c r="AT30" s="98">
        <f t="shared" si="21"/>
        <v>184</v>
      </c>
      <c r="AU30" s="98">
        <f t="shared" si="22"/>
        <v>1840</v>
      </c>
      <c r="AV30" s="99">
        <f t="shared" si="23"/>
        <v>0</v>
      </c>
      <c r="AW30" s="101">
        <v>21</v>
      </c>
      <c r="AX30" s="98">
        <f t="shared" si="24"/>
        <v>168</v>
      </c>
      <c r="AY30" s="98">
        <f t="shared" si="25"/>
        <v>1680</v>
      </c>
      <c r="AZ30" s="99">
        <f t="shared" si="26"/>
        <v>0</v>
      </c>
      <c r="BA30" s="101">
        <v>22</v>
      </c>
      <c r="BB30" s="98">
        <f t="shared" si="27"/>
        <v>176</v>
      </c>
      <c r="BC30" s="98">
        <f t="shared" si="28"/>
        <v>1760</v>
      </c>
      <c r="BD30" s="99">
        <f t="shared" si="29"/>
        <v>0</v>
      </c>
      <c r="BE30" s="97">
        <f>AS30+AW30+BA30</f>
        <v>66</v>
      </c>
      <c r="BF30" s="98">
        <f>AT30+AX30+BB30</f>
        <v>528</v>
      </c>
      <c r="BG30" s="98">
        <f>AU30+AY30+BC30</f>
        <v>5280</v>
      </c>
      <c r="BH30" s="99">
        <f>AV30+AZ30+BD30</f>
        <v>0</v>
      </c>
      <c r="BI30" s="101">
        <v>22</v>
      </c>
      <c r="BJ30" s="98">
        <f t="shared" si="31"/>
        <v>176</v>
      </c>
      <c r="BK30" s="98">
        <f t="shared" si="32"/>
        <v>1760</v>
      </c>
      <c r="BL30" s="99">
        <f t="shared" si="33"/>
        <v>0</v>
      </c>
      <c r="BM30" s="101">
        <v>9</v>
      </c>
      <c r="BN30" s="98">
        <f t="shared" si="34"/>
        <v>72</v>
      </c>
      <c r="BO30" s="98">
        <f t="shared" si="35"/>
        <v>720</v>
      </c>
      <c r="BP30" s="99">
        <f t="shared" si="36"/>
        <v>0</v>
      </c>
      <c r="BQ30" s="101"/>
      <c r="BR30" s="98">
        <f t="shared" si="37"/>
        <v>0</v>
      </c>
      <c r="BS30" s="98">
        <f t="shared" si="38"/>
        <v>0</v>
      </c>
      <c r="BT30" s="99">
        <f t="shared" si="39"/>
        <v>0</v>
      </c>
      <c r="BU30" s="97">
        <f>BI30+BM30+BQ30</f>
        <v>31</v>
      </c>
      <c r="BV30" s="98">
        <f>BJ30+BN30+BR30</f>
        <v>248</v>
      </c>
      <c r="BW30" s="98">
        <f>BK30+BO30+BS30</f>
        <v>2480</v>
      </c>
      <c r="BX30" s="99">
        <f>BL30+BP30+BT30</f>
        <v>0</v>
      </c>
      <c r="BY30" s="98">
        <f>BF30+BV30+Z30+AP30</f>
        <v>776</v>
      </c>
      <c r="BZ30" s="98">
        <f>BG30+BW30+AQ30+AA30</f>
        <v>7760</v>
      </c>
      <c r="CA30" s="99">
        <f>BH30+BX30+AB30+AR30</f>
        <v>0</v>
      </c>
    </row>
    <row r="31" spans="1:79" s="22" customFormat="1" ht="50.25" customHeight="1" x14ac:dyDescent="0.2">
      <c r="A31" s="97">
        <f>A28+1</f>
        <v>18</v>
      </c>
      <c r="B31" s="17" t="s">
        <v>46</v>
      </c>
      <c r="C31" s="18" t="s">
        <v>58</v>
      </c>
      <c r="D31" s="19">
        <v>909</v>
      </c>
      <c r="E31" s="20">
        <v>1</v>
      </c>
      <c r="F31" s="20">
        <v>2</v>
      </c>
      <c r="G31" s="20">
        <v>7</v>
      </c>
      <c r="H31" s="20">
        <v>10</v>
      </c>
      <c r="I31" s="97">
        <f t="shared" si="0"/>
        <v>46</v>
      </c>
      <c r="J31" s="23">
        <v>100</v>
      </c>
      <c r="K31" s="21"/>
      <c r="L31" s="21"/>
      <c r="M31" s="101"/>
      <c r="N31" s="98">
        <f t="shared" si="1"/>
        <v>0</v>
      </c>
      <c r="O31" s="98">
        <f t="shared" si="2"/>
        <v>0</v>
      </c>
      <c r="P31" s="99">
        <f t="shared" si="3"/>
        <v>0</v>
      </c>
      <c r="Q31" s="101"/>
      <c r="R31" s="98">
        <f t="shared" si="4"/>
        <v>0</v>
      </c>
      <c r="S31" s="98">
        <f t="shared" si="5"/>
        <v>0</v>
      </c>
      <c r="T31" s="99">
        <f t="shared" si="6"/>
        <v>0</v>
      </c>
      <c r="U31" s="101"/>
      <c r="V31" s="98">
        <f t="shared" si="7"/>
        <v>0</v>
      </c>
      <c r="W31" s="98">
        <f t="shared" si="8"/>
        <v>0</v>
      </c>
      <c r="X31" s="99">
        <f t="shared" si="9"/>
        <v>0</v>
      </c>
      <c r="Y31" s="97"/>
      <c r="Z31" s="98">
        <f t="shared" ref="Z31:AB35" si="45">N31+R31+V31</f>
        <v>0</v>
      </c>
      <c r="AA31" s="98">
        <f t="shared" si="45"/>
        <v>0</v>
      </c>
      <c r="AB31" s="99">
        <f t="shared" si="45"/>
        <v>0</v>
      </c>
      <c r="AC31" s="101"/>
      <c r="AD31" s="98">
        <f t="shared" si="11"/>
        <v>0</v>
      </c>
      <c r="AE31" s="98">
        <f t="shared" si="12"/>
        <v>0</v>
      </c>
      <c r="AF31" s="99">
        <f t="shared" si="13"/>
        <v>0</v>
      </c>
      <c r="AG31" s="101"/>
      <c r="AH31" s="98">
        <f t="shared" si="14"/>
        <v>0</v>
      </c>
      <c r="AI31" s="98">
        <f t="shared" si="15"/>
        <v>0</v>
      </c>
      <c r="AJ31" s="99">
        <f t="shared" si="16"/>
        <v>0</v>
      </c>
      <c r="AK31" s="101"/>
      <c r="AL31" s="98">
        <f t="shared" si="17"/>
        <v>0</v>
      </c>
      <c r="AM31" s="98">
        <f t="shared" si="18"/>
        <v>0</v>
      </c>
      <c r="AN31" s="99">
        <f t="shared" si="19"/>
        <v>0</v>
      </c>
      <c r="AO31" s="97"/>
      <c r="AP31" s="98">
        <f t="shared" ref="AP31:AR35" si="46">AD31+AH31+AL31</f>
        <v>0</v>
      </c>
      <c r="AQ31" s="98">
        <f t="shared" si="46"/>
        <v>0</v>
      </c>
      <c r="AR31" s="99">
        <f t="shared" si="46"/>
        <v>0</v>
      </c>
      <c r="AS31" s="101"/>
      <c r="AT31" s="98">
        <f t="shared" si="21"/>
        <v>0</v>
      </c>
      <c r="AU31" s="98">
        <f t="shared" si="22"/>
        <v>0</v>
      </c>
      <c r="AV31" s="99">
        <f t="shared" si="23"/>
        <v>0</v>
      </c>
      <c r="AW31" s="101"/>
      <c r="AX31" s="98">
        <f t="shared" si="24"/>
        <v>0</v>
      </c>
      <c r="AY31" s="98">
        <f t="shared" si="25"/>
        <v>0</v>
      </c>
      <c r="AZ31" s="99">
        <f t="shared" si="26"/>
        <v>0</v>
      </c>
      <c r="BA31" s="101"/>
      <c r="BB31" s="98">
        <f t="shared" si="27"/>
        <v>0</v>
      </c>
      <c r="BC31" s="98">
        <f t="shared" si="28"/>
        <v>0</v>
      </c>
      <c r="BD31" s="99">
        <f t="shared" si="29"/>
        <v>0</v>
      </c>
      <c r="BE31" s="97">
        <f t="shared" ref="BE31:BH35" si="47">AS31+AW31+BA31</f>
        <v>0</v>
      </c>
      <c r="BF31" s="98">
        <f t="shared" si="47"/>
        <v>0</v>
      </c>
      <c r="BG31" s="98">
        <f t="shared" si="47"/>
        <v>0</v>
      </c>
      <c r="BH31" s="99">
        <f t="shared" si="47"/>
        <v>0</v>
      </c>
      <c r="BI31" s="101"/>
      <c r="BJ31" s="98">
        <f t="shared" si="31"/>
        <v>0</v>
      </c>
      <c r="BK31" s="98">
        <f t="shared" si="32"/>
        <v>0</v>
      </c>
      <c r="BL31" s="99">
        <f t="shared" si="33"/>
        <v>0</v>
      </c>
      <c r="BM31" s="101">
        <v>15</v>
      </c>
      <c r="BN31" s="98">
        <f t="shared" si="34"/>
        <v>300</v>
      </c>
      <c r="BO31" s="98">
        <f t="shared" si="35"/>
        <v>3000</v>
      </c>
      <c r="BP31" s="99">
        <f t="shared" si="36"/>
        <v>0</v>
      </c>
      <c r="BQ31" s="101">
        <v>31</v>
      </c>
      <c r="BR31" s="98">
        <f t="shared" si="37"/>
        <v>620</v>
      </c>
      <c r="BS31" s="98">
        <f t="shared" si="38"/>
        <v>6200</v>
      </c>
      <c r="BT31" s="99">
        <f t="shared" si="39"/>
        <v>0</v>
      </c>
      <c r="BU31" s="97">
        <f t="shared" ref="BU31:BX35" si="48">BI31+BM31+BQ31</f>
        <v>46</v>
      </c>
      <c r="BV31" s="98">
        <f t="shared" si="48"/>
        <v>920</v>
      </c>
      <c r="BW31" s="98">
        <f t="shared" si="48"/>
        <v>9200</v>
      </c>
      <c r="BX31" s="99">
        <f t="shared" si="48"/>
        <v>0</v>
      </c>
      <c r="BY31" s="98">
        <f t="shared" si="41"/>
        <v>920</v>
      </c>
      <c r="BZ31" s="98">
        <f t="shared" si="42"/>
        <v>9200</v>
      </c>
      <c r="CA31" s="99">
        <f t="shared" si="43"/>
        <v>0</v>
      </c>
    </row>
    <row r="32" spans="1:79" s="24" customFormat="1" ht="41.25" customHeight="1" x14ac:dyDescent="0.2">
      <c r="A32" s="97">
        <f>A33+1</f>
        <v>21</v>
      </c>
      <c r="B32" s="17" t="s">
        <v>59</v>
      </c>
      <c r="C32" s="18" t="s">
        <v>60</v>
      </c>
      <c r="D32" s="19">
        <v>909</v>
      </c>
      <c r="E32" s="20">
        <v>1</v>
      </c>
      <c r="F32" s="20">
        <v>1</v>
      </c>
      <c r="G32" s="20">
        <v>5</v>
      </c>
      <c r="H32" s="20">
        <v>8</v>
      </c>
      <c r="I32" s="97">
        <f>BE32+BU32+AO32+Y32</f>
        <v>97</v>
      </c>
      <c r="J32" s="23">
        <v>80</v>
      </c>
      <c r="K32" s="21"/>
      <c r="L32" s="21"/>
      <c r="M32" s="101"/>
      <c r="N32" s="98">
        <f t="shared" si="1"/>
        <v>0</v>
      </c>
      <c r="O32" s="98">
        <f t="shared" si="2"/>
        <v>0</v>
      </c>
      <c r="P32" s="99">
        <f t="shared" si="3"/>
        <v>0</v>
      </c>
      <c r="Q32" s="101"/>
      <c r="R32" s="98">
        <f t="shared" si="4"/>
        <v>0</v>
      </c>
      <c r="S32" s="98">
        <f t="shared" si="5"/>
        <v>0</v>
      </c>
      <c r="T32" s="99">
        <f t="shared" si="6"/>
        <v>0</v>
      </c>
      <c r="U32" s="101"/>
      <c r="V32" s="98">
        <f t="shared" si="7"/>
        <v>0</v>
      </c>
      <c r="W32" s="98">
        <f t="shared" si="8"/>
        <v>0</v>
      </c>
      <c r="X32" s="99">
        <f t="shared" si="9"/>
        <v>0</v>
      </c>
      <c r="Y32" s="97"/>
      <c r="Z32" s="98">
        <f>N32+R32+V32</f>
        <v>0</v>
      </c>
      <c r="AA32" s="98">
        <f>O32+S32+W32</f>
        <v>0</v>
      </c>
      <c r="AB32" s="99">
        <f>P32+T32+X32</f>
        <v>0</v>
      </c>
      <c r="AC32" s="101"/>
      <c r="AD32" s="98">
        <f t="shared" si="11"/>
        <v>0</v>
      </c>
      <c r="AE32" s="98">
        <f t="shared" si="12"/>
        <v>0</v>
      </c>
      <c r="AF32" s="99">
        <f t="shared" si="13"/>
        <v>0</v>
      </c>
      <c r="AG32" s="101"/>
      <c r="AH32" s="98">
        <f t="shared" si="14"/>
        <v>0</v>
      </c>
      <c r="AI32" s="98">
        <f t="shared" si="15"/>
        <v>0</v>
      </c>
      <c r="AJ32" s="99">
        <f t="shared" si="16"/>
        <v>0</v>
      </c>
      <c r="AK32" s="101"/>
      <c r="AL32" s="98">
        <f t="shared" si="17"/>
        <v>0</v>
      </c>
      <c r="AM32" s="98">
        <f t="shared" si="18"/>
        <v>0</v>
      </c>
      <c r="AN32" s="99">
        <f t="shared" si="19"/>
        <v>0</v>
      </c>
      <c r="AO32" s="97"/>
      <c r="AP32" s="98">
        <f>AD32+AH32+AL32</f>
        <v>0</v>
      </c>
      <c r="AQ32" s="98">
        <f>AE32+AI32+AM32</f>
        <v>0</v>
      </c>
      <c r="AR32" s="99">
        <f>AF32+AJ32+AN32</f>
        <v>0</v>
      </c>
      <c r="AS32" s="101">
        <v>23</v>
      </c>
      <c r="AT32" s="98">
        <f t="shared" si="21"/>
        <v>184</v>
      </c>
      <c r="AU32" s="98">
        <f t="shared" si="22"/>
        <v>1840</v>
      </c>
      <c r="AV32" s="99">
        <f t="shared" si="23"/>
        <v>0</v>
      </c>
      <c r="AW32" s="101">
        <v>21</v>
      </c>
      <c r="AX32" s="98">
        <f t="shared" si="24"/>
        <v>168</v>
      </c>
      <c r="AY32" s="98">
        <f t="shared" si="25"/>
        <v>1680</v>
      </c>
      <c r="AZ32" s="99">
        <f t="shared" si="26"/>
        <v>0</v>
      </c>
      <c r="BA32" s="101">
        <v>22</v>
      </c>
      <c r="BB32" s="98">
        <f t="shared" si="27"/>
        <v>176</v>
      </c>
      <c r="BC32" s="98">
        <f t="shared" si="28"/>
        <v>1760</v>
      </c>
      <c r="BD32" s="99">
        <f t="shared" si="29"/>
        <v>0</v>
      </c>
      <c r="BE32" s="97">
        <f>AS32+AW32+BA32</f>
        <v>66</v>
      </c>
      <c r="BF32" s="98">
        <f>AT32+AX32+BB32</f>
        <v>528</v>
      </c>
      <c r="BG32" s="98">
        <f>AU32+AY32+BC32</f>
        <v>5280</v>
      </c>
      <c r="BH32" s="99">
        <f>AV32+AZ32+BD32</f>
        <v>0</v>
      </c>
      <c r="BI32" s="101">
        <v>22</v>
      </c>
      <c r="BJ32" s="98">
        <f t="shared" si="31"/>
        <v>176</v>
      </c>
      <c r="BK32" s="98">
        <f t="shared" si="32"/>
        <v>1760</v>
      </c>
      <c r="BL32" s="99">
        <f t="shared" si="33"/>
        <v>0</v>
      </c>
      <c r="BM32" s="101">
        <v>9</v>
      </c>
      <c r="BN32" s="98">
        <f t="shared" si="34"/>
        <v>72</v>
      </c>
      <c r="BO32" s="98">
        <f t="shared" si="35"/>
        <v>720</v>
      </c>
      <c r="BP32" s="99">
        <f t="shared" si="36"/>
        <v>0</v>
      </c>
      <c r="BQ32" s="101"/>
      <c r="BR32" s="98">
        <f t="shared" si="37"/>
        <v>0</v>
      </c>
      <c r="BS32" s="98">
        <f t="shared" si="38"/>
        <v>0</v>
      </c>
      <c r="BT32" s="99">
        <f t="shared" si="39"/>
        <v>0</v>
      </c>
      <c r="BU32" s="97">
        <f>BI32+BM32+BQ32</f>
        <v>31</v>
      </c>
      <c r="BV32" s="98">
        <f>BJ32+BN32+BR32</f>
        <v>248</v>
      </c>
      <c r="BW32" s="98">
        <f>BK32+BO32+BS32</f>
        <v>2480</v>
      </c>
      <c r="BX32" s="99">
        <f>BL32+BP32+BT32</f>
        <v>0</v>
      </c>
      <c r="BY32" s="98">
        <f>BF32+BV32+Z32+AP32</f>
        <v>776</v>
      </c>
      <c r="BZ32" s="98">
        <f>BG32+BW32+AQ32+AA32</f>
        <v>7760</v>
      </c>
      <c r="CA32" s="99">
        <f>BH32+BX32+AB32+AR32</f>
        <v>0</v>
      </c>
    </row>
    <row r="33" spans="1:79" s="22" customFormat="1" ht="38.25" customHeight="1" x14ac:dyDescent="0.2">
      <c r="A33" s="97">
        <f>A30+1</f>
        <v>20</v>
      </c>
      <c r="B33" s="17" t="s">
        <v>59</v>
      </c>
      <c r="C33" s="18" t="s">
        <v>61</v>
      </c>
      <c r="D33" s="19">
        <v>909</v>
      </c>
      <c r="E33" s="20">
        <v>1</v>
      </c>
      <c r="F33" s="20">
        <v>1</v>
      </c>
      <c r="G33" s="20">
        <v>7</v>
      </c>
      <c r="H33" s="20">
        <v>10</v>
      </c>
      <c r="I33" s="97">
        <f t="shared" si="0"/>
        <v>46</v>
      </c>
      <c r="J33" s="23">
        <v>100</v>
      </c>
      <c r="K33" s="21"/>
      <c r="L33" s="21"/>
      <c r="M33" s="101"/>
      <c r="N33" s="98">
        <f t="shared" si="1"/>
        <v>0</v>
      </c>
      <c r="O33" s="98">
        <f t="shared" si="2"/>
        <v>0</v>
      </c>
      <c r="P33" s="99">
        <f t="shared" si="3"/>
        <v>0</v>
      </c>
      <c r="Q33" s="101"/>
      <c r="R33" s="98">
        <f t="shared" si="4"/>
        <v>0</v>
      </c>
      <c r="S33" s="98">
        <f t="shared" si="5"/>
        <v>0</v>
      </c>
      <c r="T33" s="99">
        <f t="shared" si="6"/>
        <v>0</v>
      </c>
      <c r="U33" s="101"/>
      <c r="V33" s="98">
        <f t="shared" si="7"/>
        <v>0</v>
      </c>
      <c r="W33" s="98">
        <f t="shared" si="8"/>
        <v>0</v>
      </c>
      <c r="X33" s="99">
        <f t="shared" si="9"/>
        <v>0</v>
      </c>
      <c r="Y33" s="97"/>
      <c r="Z33" s="98">
        <f t="shared" si="45"/>
        <v>0</v>
      </c>
      <c r="AA33" s="98">
        <f t="shared" si="45"/>
        <v>0</v>
      </c>
      <c r="AB33" s="99">
        <f t="shared" si="45"/>
        <v>0</v>
      </c>
      <c r="AC33" s="101"/>
      <c r="AD33" s="98">
        <f t="shared" si="11"/>
        <v>0</v>
      </c>
      <c r="AE33" s="98">
        <f t="shared" si="12"/>
        <v>0</v>
      </c>
      <c r="AF33" s="99">
        <f t="shared" si="13"/>
        <v>0</v>
      </c>
      <c r="AG33" s="101"/>
      <c r="AH33" s="98">
        <f t="shared" si="14"/>
        <v>0</v>
      </c>
      <c r="AI33" s="98">
        <f t="shared" si="15"/>
        <v>0</v>
      </c>
      <c r="AJ33" s="99">
        <f t="shared" si="16"/>
        <v>0</v>
      </c>
      <c r="AK33" s="101"/>
      <c r="AL33" s="98">
        <f t="shared" si="17"/>
        <v>0</v>
      </c>
      <c r="AM33" s="98">
        <f t="shared" si="18"/>
        <v>0</v>
      </c>
      <c r="AN33" s="99">
        <f t="shared" si="19"/>
        <v>0</v>
      </c>
      <c r="AO33" s="97"/>
      <c r="AP33" s="98">
        <f t="shared" si="46"/>
        <v>0</v>
      </c>
      <c r="AQ33" s="98">
        <f t="shared" si="46"/>
        <v>0</v>
      </c>
      <c r="AR33" s="99">
        <f t="shared" si="46"/>
        <v>0</v>
      </c>
      <c r="AS33" s="101"/>
      <c r="AT33" s="98">
        <f t="shared" si="21"/>
        <v>0</v>
      </c>
      <c r="AU33" s="98">
        <f t="shared" si="22"/>
        <v>0</v>
      </c>
      <c r="AV33" s="99">
        <f t="shared" si="23"/>
        <v>0</v>
      </c>
      <c r="AW33" s="101"/>
      <c r="AX33" s="98">
        <f t="shared" si="24"/>
        <v>0</v>
      </c>
      <c r="AY33" s="98">
        <f t="shared" si="25"/>
        <v>0</v>
      </c>
      <c r="AZ33" s="99">
        <f t="shared" si="26"/>
        <v>0</v>
      </c>
      <c r="BA33" s="101"/>
      <c r="BB33" s="98">
        <f t="shared" si="27"/>
        <v>0</v>
      </c>
      <c r="BC33" s="98">
        <f t="shared" si="28"/>
        <v>0</v>
      </c>
      <c r="BD33" s="99">
        <f t="shared" si="29"/>
        <v>0</v>
      </c>
      <c r="BE33" s="97">
        <f t="shared" si="47"/>
        <v>0</v>
      </c>
      <c r="BF33" s="98">
        <f t="shared" si="47"/>
        <v>0</v>
      </c>
      <c r="BG33" s="98">
        <f t="shared" si="47"/>
        <v>0</v>
      </c>
      <c r="BH33" s="99">
        <f t="shared" si="47"/>
        <v>0</v>
      </c>
      <c r="BI33" s="101"/>
      <c r="BJ33" s="98">
        <f t="shared" si="31"/>
        <v>0</v>
      </c>
      <c r="BK33" s="98">
        <f t="shared" si="32"/>
        <v>0</v>
      </c>
      <c r="BL33" s="99">
        <f t="shared" si="33"/>
        <v>0</v>
      </c>
      <c r="BM33" s="101">
        <v>15</v>
      </c>
      <c r="BN33" s="98">
        <f t="shared" si="34"/>
        <v>150</v>
      </c>
      <c r="BO33" s="98">
        <f t="shared" si="35"/>
        <v>1500</v>
      </c>
      <c r="BP33" s="99">
        <f t="shared" si="36"/>
        <v>0</v>
      </c>
      <c r="BQ33" s="101">
        <v>31</v>
      </c>
      <c r="BR33" s="98">
        <f t="shared" si="37"/>
        <v>310</v>
      </c>
      <c r="BS33" s="98">
        <f t="shared" si="38"/>
        <v>3100</v>
      </c>
      <c r="BT33" s="99">
        <f t="shared" si="39"/>
        <v>0</v>
      </c>
      <c r="BU33" s="97">
        <f t="shared" si="48"/>
        <v>46</v>
      </c>
      <c r="BV33" s="98">
        <f t="shared" si="48"/>
        <v>460</v>
      </c>
      <c r="BW33" s="98">
        <f t="shared" si="48"/>
        <v>4600</v>
      </c>
      <c r="BX33" s="99">
        <f t="shared" si="48"/>
        <v>0</v>
      </c>
      <c r="BY33" s="98">
        <f t="shared" si="41"/>
        <v>460</v>
      </c>
      <c r="BZ33" s="98">
        <f t="shared" si="42"/>
        <v>4600</v>
      </c>
      <c r="CA33" s="99">
        <f t="shared" si="43"/>
        <v>0</v>
      </c>
    </row>
    <row r="34" spans="1:79" s="22" customFormat="1" ht="12" customHeight="1" x14ac:dyDescent="0.2">
      <c r="A34" s="97">
        <f>A32+1</f>
        <v>22</v>
      </c>
      <c r="B34" s="17" t="s">
        <v>62</v>
      </c>
      <c r="C34" s="18" t="s">
        <v>48</v>
      </c>
      <c r="D34" s="19">
        <v>911</v>
      </c>
      <c r="E34" s="20">
        <v>1</v>
      </c>
      <c r="F34" s="20">
        <v>2</v>
      </c>
      <c r="G34" s="20">
        <v>7</v>
      </c>
      <c r="H34" s="20">
        <v>10</v>
      </c>
      <c r="I34" s="97">
        <f t="shared" si="0"/>
        <v>61</v>
      </c>
      <c r="J34" s="23">
        <v>120</v>
      </c>
      <c r="K34" s="21"/>
      <c r="L34" s="21"/>
      <c r="M34" s="101"/>
      <c r="N34" s="98">
        <f t="shared" si="1"/>
        <v>0</v>
      </c>
      <c r="O34" s="98">
        <f t="shared" si="2"/>
        <v>0</v>
      </c>
      <c r="P34" s="99">
        <f t="shared" si="3"/>
        <v>0</v>
      </c>
      <c r="Q34" s="101"/>
      <c r="R34" s="98">
        <f t="shared" si="4"/>
        <v>0</v>
      </c>
      <c r="S34" s="98">
        <f t="shared" si="5"/>
        <v>0</v>
      </c>
      <c r="T34" s="99">
        <f t="shared" si="6"/>
        <v>0</v>
      </c>
      <c r="U34" s="101"/>
      <c r="V34" s="98">
        <f t="shared" si="7"/>
        <v>0</v>
      </c>
      <c r="W34" s="98">
        <f t="shared" si="8"/>
        <v>0</v>
      </c>
      <c r="X34" s="99">
        <f t="shared" si="9"/>
        <v>0</v>
      </c>
      <c r="Y34" s="97"/>
      <c r="Z34" s="98">
        <f t="shared" si="45"/>
        <v>0</v>
      </c>
      <c r="AA34" s="98">
        <f t="shared" si="45"/>
        <v>0</v>
      </c>
      <c r="AB34" s="99">
        <f t="shared" si="45"/>
        <v>0</v>
      </c>
      <c r="AC34" s="101"/>
      <c r="AD34" s="98">
        <f t="shared" si="11"/>
        <v>0</v>
      </c>
      <c r="AE34" s="98">
        <f t="shared" si="12"/>
        <v>0</v>
      </c>
      <c r="AF34" s="99">
        <f t="shared" si="13"/>
        <v>0</v>
      </c>
      <c r="AG34" s="101"/>
      <c r="AH34" s="98">
        <f t="shared" si="14"/>
        <v>0</v>
      </c>
      <c r="AI34" s="98">
        <f t="shared" si="15"/>
        <v>0</v>
      </c>
      <c r="AJ34" s="99">
        <f t="shared" si="16"/>
        <v>0</v>
      </c>
      <c r="AK34" s="101"/>
      <c r="AL34" s="98">
        <f t="shared" si="17"/>
        <v>0</v>
      </c>
      <c r="AM34" s="98">
        <f t="shared" si="18"/>
        <v>0</v>
      </c>
      <c r="AN34" s="99">
        <f t="shared" si="19"/>
        <v>0</v>
      </c>
      <c r="AO34" s="97"/>
      <c r="AP34" s="98">
        <f>AD34+AH34+AL34</f>
        <v>0</v>
      </c>
      <c r="AQ34" s="98">
        <f>AE34+AI34+AM34</f>
        <v>0</v>
      </c>
      <c r="AR34" s="99">
        <f>AF34+AJ34+AN34</f>
        <v>0</v>
      </c>
      <c r="AS34" s="101"/>
      <c r="AT34" s="98">
        <f t="shared" si="21"/>
        <v>0</v>
      </c>
      <c r="AU34" s="98">
        <f t="shared" si="22"/>
        <v>0</v>
      </c>
      <c r="AV34" s="99">
        <f t="shared" si="23"/>
        <v>0</v>
      </c>
      <c r="AW34" s="101"/>
      <c r="AX34" s="98">
        <f t="shared" si="24"/>
        <v>0</v>
      </c>
      <c r="AY34" s="98">
        <f t="shared" si="25"/>
        <v>0</v>
      </c>
      <c r="AZ34" s="99">
        <f t="shared" si="26"/>
        <v>0</v>
      </c>
      <c r="BA34" s="101"/>
      <c r="BB34" s="98">
        <f t="shared" si="27"/>
        <v>0</v>
      </c>
      <c r="BC34" s="98">
        <f t="shared" si="28"/>
        <v>0</v>
      </c>
      <c r="BD34" s="99">
        <f t="shared" si="29"/>
        <v>0</v>
      </c>
      <c r="BE34" s="97">
        <f>AS34+AW34+BA34</f>
        <v>0</v>
      </c>
      <c r="BF34" s="98">
        <f>AT34+AX34+BB34</f>
        <v>0</v>
      </c>
      <c r="BG34" s="98">
        <f>AU34+AY34+BC34</f>
        <v>0</v>
      </c>
      <c r="BH34" s="99">
        <f>AV34+AZ34+BD34</f>
        <v>0</v>
      </c>
      <c r="BI34" s="101"/>
      <c r="BJ34" s="98">
        <f t="shared" si="31"/>
        <v>0</v>
      </c>
      <c r="BK34" s="98">
        <f t="shared" si="32"/>
        <v>0</v>
      </c>
      <c r="BL34" s="99">
        <f t="shared" si="33"/>
        <v>0</v>
      </c>
      <c r="BM34" s="101">
        <v>30</v>
      </c>
      <c r="BN34" s="98">
        <f t="shared" si="34"/>
        <v>600</v>
      </c>
      <c r="BO34" s="98">
        <f t="shared" si="35"/>
        <v>7200</v>
      </c>
      <c r="BP34" s="99">
        <f t="shared" si="36"/>
        <v>0</v>
      </c>
      <c r="BQ34" s="101">
        <v>31</v>
      </c>
      <c r="BR34" s="98">
        <f t="shared" si="37"/>
        <v>620</v>
      </c>
      <c r="BS34" s="98">
        <f t="shared" si="38"/>
        <v>7440</v>
      </c>
      <c r="BT34" s="99">
        <f t="shared" si="39"/>
        <v>0</v>
      </c>
      <c r="BU34" s="97">
        <f t="shared" si="48"/>
        <v>61</v>
      </c>
      <c r="BV34" s="98">
        <f t="shared" si="48"/>
        <v>1220</v>
      </c>
      <c r="BW34" s="98">
        <f t="shared" si="48"/>
        <v>14640</v>
      </c>
      <c r="BX34" s="99">
        <f t="shared" si="48"/>
        <v>0</v>
      </c>
      <c r="BY34" s="98">
        <f t="shared" si="41"/>
        <v>1220</v>
      </c>
      <c r="BZ34" s="98">
        <f t="shared" si="42"/>
        <v>14640</v>
      </c>
      <c r="CA34" s="99">
        <f t="shared" si="43"/>
        <v>0</v>
      </c>
    </row>
    <row r="35" spans="1:79" s="22" customFormat="1" ht="12" customHeight="1" x14ac:dyDescent="0.2">
      <c r="A35" s="97">
        <f t="shared" si="44"/>
        <v>23</v>
      </c>
      <c r="B35" s="17" t="s">
        <v>63</v>
      </c>
      <c r="C35" s="18" t="s">
        <v>48</v>
      </c>
      <c r="D35" s="19">
        <v>911</v>
      </c>
      <c r="E35" s="20">
        <v>1</v>
      </c>
      <c r="F35" s="20">
        <v>1</v>
      </c>
      <c r="G35" s="20">
        <v>7</v>
      </c>
      <c r="H35" s="20">
        <v>11</v>
      </c>
      <c r="I35" s="97">
        <f t="shared" si="0"/>
        <v>46</v>
      </c>
      <c r="J35" s="23">
        <v>120</v>
      </c>
      <c r="K35" s="21"/>
      <c r="L35" s="21"/>
      <c r="M35" s="101"/>
      <c r="N35" s="98">
        <f t="shared" si="1"/>
        <v>0</v>
      </c>
      <c r="O35" s="98">
        <f t="shared" si="2"/>
        <v>0</v>
      </c>
      <c r="P35" s="99">
        <f t="shared" si="3"/>
        <v>0</v>
      </c>
      <c r="Q35" s="101"/>
      <c r="R35" s="98">
        <f t="shared" si="4"/>
        <v>0</v>
      </c>
      <c r="S35" s="98">
        <f t="shared" si="5"/>
        <v>0</v>
      </c>
      <c r="T35" s="99">
        <f t="shared" si="6"/>
        <v>0</v>
      </c>
      <c r="U35" s="101"/>
      <c r="V35" s="98">
        <f t="shared" si="7"/>
        <v>0</v>
      </c>
      <c r="W35" s="98">
        <f t="shared" si="8"/>
        <v>0</v>
      </c>
      <c r="X35" s="99">
        <f t="shared" si="9"/>
        <v>0</v>
      </c>
      <c r="Y35" s="97"/>
      <c r="Z35" s="98">
        <f t="shared" si="45"/>
        <v>0</v>
      </c>
      <c r="AA35" s="98">
        <f t="shared" si="45"/>
        <v>0</v>
      </c>
      <c r="AB35" s="99">
        <f t="shared" si="45"/>
        <v>0</v>
      </c>
      <c r="AC35" s="101"/>
      <c r="AD35" s="98">
        <f t="shared" si="11"/>
        <v>0</v>
      </c>
      <c r="AE35" s="98">
        <f t="shared" si="12"/>
        <v>0</v>
      </c>
      <c r="AF35" s="99">
        <f t="shared" si="13"/>
        <v>0</v>
      </c>
      <c r="AG35" s="101"/>
      <c r="AH35" s="98">
        <f t="shared" si="14"/>
        <v>0</v>
      </c>
      <c r="AI35" s="98">
        <f t="shared" si="15"/>
        <v>0</v>
      </c>
      <c r="AJ35" s="99">
        <f t="shared" si="16"/>
        <v>0</v>
      </c>
      <c r="AK35" s="101"/>
      <c r="AL35" s="98">
        <f t="shared" si="17"/>
        <v>0</v>
      </c>
      <c r="AM35" s="98">
        <f t="shared" si="18"/>
        <v>0</v>
      </c>
      <c r="AN35" s="99">
        <f t="shared" si="19"/>
        <v>0</v>
      </c>
      <c r="AO35" s="97"/>
      <c r="AP35" s="98">
        <f t="shared" si="46"/>
        <v>0</v>
      </c>
      <c r="AQ35" s="98">
        <f t="shared" si="46"/>
        <v>0</v>
      </c>
      <c r="AR35" s="99">
        <f t="shared" si="46"/>
        <v>0</v>
      </c>
      <c r="AS35" s="101"/>
      <c r="AT35" s="98">
        <f t="shared" si="21"/>
        <v>0</v>
      </c>
      <c r="AU35" s="98">
        <f t="shared" si="22"/>
        <v>0</v>
      </c>
      <c r="AV35" s="99">
        <f t="shared" si="23"/>
        <v>0</v>
      </c>
      <c r="AW35" s="101"/>
      <c r="AX35" s="98">
        <f t="shared" si="24"/>
        <v>0</v>
      </c>
      <c r="AY35" s="98">
        <f t="shared" si="25"/>
        <v>0</v>
      </c>
      <c r="AZ35" s="99">
        <f t="shared" si="26"/>
        <v>0</v>
      </c>
      <c r="BA35" s="101"/>
      <c r="BB35" s="98">
        <f t="shared" si="27"/>
        <v>0</v>
      </c>
      <c r="BC35" s="98">
        <f t="shared" si="28"/>
        <v>0</v>
      </c>
      <c r="BD35" s="99">
        <f t="shared" si="29"/>
        <v>0</v>
      </c>
      <c r="BE35" s="97">
        <f t="shared" si="47"/>
        <v>0</v>
      </c>
      <c r="BF35" s="98">
        <f t="shared" si="47"/>
        <v>0</v>
      </c>
      <c r="BG35" s="98">
        <f t="shared" si="47"/>
        <v>0</v>
      </c>
      <c r="BH35" s="99">
        <f t="shared" si="47"/>
        <v>0</v>
      </c>
      <c r="BI35" s="101"/>
      <c r="BJ35" s="98">
        <f t="shared" si="31"/>
        <v>0</v>
      </c>
      <c r="BK35" s="98">
        <f t="shared" si="32"/>
        <v>0</v>
      </c>
      <c r="BL35" s="99">
        <f t="shared" si="33"/>
        <v>0</v>
      </c>
      <c r="BM35" s="101">
        <v>15</v>
      </c>
      <c r="BN35" s="98">
        <f t="shared" si="34"/>
        <v>165</v>
      </c>
      <c r="BO35" s="98">
        <f t="shared" si="35"/>
        <v>1800</v>
      </c>
      <c r="BP35" s="99">
        <f t="shared" si="36"/>
        <v>0</v>
      </c>
      <c r="BQ35" s="101">
        <v>31</v>
      </c>
      <c r="BR35" s="98">
        <f t="shared" si="37"/>
        <v>341</v>
      </c>
      <c r="BS35" s="98">
        <f t="shared" si="38"/>
        <v>3720</v>
      </c>
      <c r="BT35" s="99">
        <f t="shared" si="39"/>
        <v>0</v>
      </c>
      <c r="BU35" s="97">
        <f t="shared" si="48"/>
        <v>46</v>
      </c>
      <c r="BV35" s="98">
        <f t="shared" si="48"/>
        <v>506</v>
      </c>
      <c r="BW35" s="98">
        <f t="shared" si="48"/>
        <v>5520</v>
      </c>
      <c r="BX35" s="99">
        <f t="shared" si="48"/>
        <v>0</v>
      </c>
      <c r="BY35" s="98">
        <f t="shared" si="41"/>
        <v>506</v>
      </c>
      <c r="BZ35" s="98">
        <f t="shared" si="42"/>
        <v>5520</v>
      </c>
      <c r="CA35" s="99">
        <f t="shared" si="43"/>
        <v>0</v>
      </c>
    </row>
    <row r="36" spans="1:79" s="95" customFormat="1" x14ac:dyDescent="0.2">
      <c r="A36" s="10"/>
      <c r="B36" s="120"/>
      <c r="C36" s="103"/>
      <c r="D36" s="103"/>
      <c r="E36" s="103"/>
      <c r="F36" s="103"/>
      <c r="G36" s="103"/>
      <c r="H36" s="103"/>
      <c r="I36" s="103"/>
      <c r="J36" s="10"/>
      <c r="K36" s="12"/>
      <c r="L36" s="104"/>
      <c r="M36" s="14"/>
      <c r="N36" s="14"/>
      <c r="O36" s="12"/>
      <c r="P36" s="104"/>
      <c r="Q36" s="14"/>
      <c r="R36" s="14"/>
      <c r="S36" s="12"/>
      <c r="T36" s="104"/>
      <c r="U36" s="14"/>
      <c r="V36" s="14"/>
      <c r="W36" s="12"/>
      <c r="X36" s="105"/>
      <c r="Y36" s="14"/>
      <c r="Z36" s="14"/>
      <c r="AA36" s="12"/>
      <c r="AB36" s="105"/>
      <c r="AC36" s="14"/>
      <c r="AD36" s="14"/>
      <c r="AE36" s="12"/>
      <c r="AF36" s="105"/>
      <c r="AG36" s="14"/>
      <c r="AH36" s="14"/>
      <c r="AI36" s="12"/>
      <c r="AJ36" s="105"/>
      <c r="AK36" s="14"/>
      <c r="AL36" s="14"/>
      <c r="AM36" s="12"/>
      <c r="AN36" s="104"/>
      <c r="AO36" s="104"/>
      <c r="AP36" s="104"/>
      <c r="AQ36" s="16"/>
      <c r="AR36" s="104"/>
      <c r="AS36" s="104"/>
      <c r="AT36" s="104"/>
      <c r="AU36" s="104"/>
      <c r="AV36" s="104"/>
      <c r="AW36" s="104"/>
      <c r="AX36" s="104"/>
      <c r="AY36" s="104"/>
      <c r="AZ36" s="104"/>
      <c r="BA36" s="104"/>
      <c r="BB36" s="104"/>
      <c r="BC36" s="104"/>
      <c r="BD36" s="104"/>
      <c r="BE36" s="104"/>
      <c r="BF36" s="104"/>
      <c r="BG36" s="16"/>
      <c r="BH36" s="104"/>
      <c r="BI36" s="104"/>
      <c r="BJ36" s="104"/>
      <c r="BK36" s="104"/>
      <c r="BL36" s="104"/>
      <c r="BM36" s="104"/>
      <c r="BN36" s="104"/>
      <c r="BO36" s="104"/>
      <c r="BP36" s="104"/>
      <c r="BQ36" s="104"/>
      <c r="BR36" s="104"/>
      <c r="BS36" s="104"/>
      <c r="BT36" s="104"/>
      <c r="BU36" s="104"/>
      <c r="BV36" s="104"/>
      <c r="BW36" s="16"/>
      <c r="BX36" s="104"/>
      <c r="BY36" s="137">
        <f>SUM(BY13:BY35)</f>
        <v>23666</v>
      </c>
      <c r="BZ36" s="138"/>
      <c r="CA36" s="139">
        <f>SUM(CA13:CA35)</f>
        <v>0</v>
      </c>
    </row>
    <row r="37" spans="1:79" s="95" customFormat="1" x14ac:dyDescent="0.2">
      <c r="A37" s="10"/>
      <c r="B37" s="120"/>
      <c r="C37" s="10"/>
      <c r="D37" s="103"/>
      <c r="E37" s="103"/>
      <c r="F37" s="103"/>
      <c r="G37" s="103"/>
      <c r="H37" s="103"/>
      <c r="I37" s="103"/>
      <c r="J37" s="103"/>
      <c r="K37" s="10"/>
      <c r="L37" s="12"/>
      <c r="M37" s="104"/>
      <c r="N37" s="14"/>
      <c r="O37" s="14"/>
      <c r="P37" s="12"/>
      <c r="Q37" s="104"/>
      <c r="R37" s="14"/>
      <c r="S37" s="14"/>
      <c r="T37" s="12"/>
      <c r="U37" s="104"/>
      <c r="V37" s="14"/>
      <c r="W37" s="14"/>
      <c r="X37" s="12"/>
      <c r="Y37" s="105"/>
      <c r="Z37" s="14"/>
      <c r="AA37" s="14"/>
      <c r="AB37" s="12"/>
      <c r="AC37" s="105"/>
      <c r="AD37" s="14"/>
      <c r="AE37" s="14"/>
      <c r="AF37" s="12"/>
      <c r="AG37" s="105"/>
      <c r="AH37" s="14"/>
      <c r="AI37" s="14"/>
      <c r="AJ37" s="12"/>
      <c r="AK37" s="105"/>
      <c r="AL37" s="14"/>
      <c r="AM37" s="14"/>
      <c r="AN37" s="12"/>
      <c r="AO37" s="104"/>
      <c r="AP37" s="104"/>
      <c r="AQ37" s="104"/>
      <c r="AR37" s="16"/>
      <c r="AS37" s="104"/>
      <c r="AT37" s="104"/>
      <c r="AU37" s="104"/>
      <c r="AV37" s="104"/>
      <c r="AW37" s="104"/>
      <c r="AX37" s="104"/>
      <c r="AY37" s="104"/>
      <c r="AZ37" s="104"/>
      <c r="BA37" s="104"/>
      <c r="BB37" s="104"/>
      <c r="BC37" s="104"/>
      <c r="BD37" s="104"/>
      <c r="BE37" s="104"/>
      <c r="BF37" s="104"/>
      <c r="BG37" s="104"/>
      <c r="BH37" s="16"/>
      <c r="BI37" s="104"/>
      <c r="BJ37" s="104"/>
      <c r="BK37" s="104"/>
      <c r="BL37" s="104"/>
      <c r="BM37" s="104"/>
      <c r="BN37" s="104"/>
      <c r="BO37" s="104"/>
      <c r="BP37" s="104"/>
      <c r="BQ37" s="104"/>
      <c r="BR37" s="104"/>
      <c r="BS37" s="104"/>
      <c r="BT37" s="104"/>
      <c r="BU37" s="104"/>
      <c r="BV37" s="104"/>
      <c r="BW37" s="104"/>
      <c r="BX37" s="16"/>
      <c r="BY37" s="104"/>
      <c r="BZ37" s="104"/>
      <c r="CA37" s="16"/>
    </row>
    <row r="38" spans="1:79" s="95" customFormat="1" x14ac:dyDescent="0.2">
      <c r="A38" s="10"/>
      <c r="B38" s="120"/>
      <c r="C38" s="10"/>
      <c r="D38" s="103"/>
      <c r="E38" s="103"/>
      <c r="F38" s="103"/>
      <c r="G38" s="103"/>
      <c r="H38" s="103"/>
      <c r="I38" s="103"/>
      <c r="J38" s="103"/>
      <c r="K38" s="10"/>
      <c r="L38" s="12"/>
      <c r="M38" s="104"/>
      <c r="N38" s="14"/>
      <c r="O38" s="14"/>
      <c r="P38" s="12"/>
      <c r="Q38" s="104"/>
      <c r="R38" s="14"/>
      <c r="S38" s="14"/>
      <c r="T38" s="12"/>
      <c r="U38" s="104"/>
      <c r="V38" s="14"/>
      <c r="W38" s="14"/>
      <c r="X38" s="12"/>
      <c r="Y38" s="105"/>
      <c r="Z38" s="14"/>
      <c r="AA38" s="14"/>
      <c r="AB38" s="12"/>
      <c r="AC38" s="105"/>
      <c r="AD38" s="14"/>
      <c r="AE38" s="14"/>
      <c r="AF38" s="12"/>
      <c r="AG38" s="105"/>
      <c r="AH38" s="14"/>
      <c r="AI38" s="14"/>
      <c r="AJ38" s="12"/>
      <c r="AK38" s="105"/>
      <c r="AL38" s="14"/>
      <c r="AM38" s="14"/>
      <c r="AN38" s="12"/>
      <c r="AO38" s="104"/>
      <c r="AP38" s="104"/>
      <c r="AQ38" s="104"/>
      <c r="AR38" s="16"/>
      <c r="AS38" s="104"/>
      <c r="AT38" s="104"/>
      <c r="AU38" s="104"/>
      <c r="AV38" s="104"/>
      <c r="AW38" s="104"/>
      <c r="AX38" s="104"/>
      <c r="AY38" s="104"/>
      <c r="AZ38" s="104"/>
      <c r="BA38" s="104"/>
      <c r="BB38" s="104"/>
      <c r="BC38" s="104"/>
      <c r="BD38" s="104"/>
      <c r="BE38" s="104"/>
      <c r="BF38" s="104"/>
      <c r="BG38" s="104"/>
      <c r="BH38" s="16"/>
      <c r="BI38" s="104"/>
      <c r="BJ38" s="104"/>
      <c r="BK38" s="104"/>
      <c r="BL38" s="104"/>
      <c r="BM38" s="104"/>
      <c r="BN38" s="104"/>
      <c r="BO38" s="104"/>
      <c r="BP38" s="104"/>
      <c r="BQ38" s="104"/>
      <c r="BR38" s="104"/>
      <c r="BS38" s="104"/>
      <c r="BT38" s="104"/>
      <c r="BU38" s="104"/>
      <c r="BV38" s="104"/>
      <c r="BW38" s="104"/>
      <c r="BX38" s="16"/>
      <c r="BY38" s="104"/>
      <c r="BZ38" s="104"/>
      <c r="CA38" s="16"/>
    </row>
    <row r="39" spans="1:79" s="8" customFormat="1" x14ac:dyDescent="0.2">
      <c r="A39" s="90" t="s">
        <v>122</v>
      </c>
      <c r="B39" s="90"/>
      <c r="C39" s="90"/>
      <c r="D39" s="90"/>
      <c r="E39" s="90"/>
      <c r="F39" s="90"/>
      <c r="G39" s="90"/>
      <c r="H39" s="90"/>
      <c r="I39" s="90"/>
      <c r="J39" s="90"/>
      <c r="K39" s="90"/>
      <c r="L39" s="90"/>
      <c r="M39" s="90"/>
      <c r="N39" s="90"/>
      <c r="O39" s="90"/>
      <c r="P39" s="90"/>
      <c r="Q39" s="90"/>
      <c r="R39" s="90"/>
      <c r="S39" s="90"/>
      <c r="T39" s="90"/>
      <c r="U39" s="90"/>
      <c r="V39" s="90"/>
      <c r="W39" s="90"/>
      <c r="X39" s="90"/>
      <c r="Y39" s="90"/>
      <c r="Z39" s="90"/>
      <c r="AA39" s="90"/>
      <c r="AB39" s="90"/>
      <c r="AC39" s="90"/>
      <c r="AD39" s="90"/>
      <c r="AE39" s="90"/>
      <c r="AF39" s="90"/>
      <c r="AG39" s="90"/>
      <c r="AH39" s="90"/>
      <c r="AI39" s="90"/>
      <c r="AJ39" s="90"/>
      <c r="AK39" s="90"/>
      <c r="AL39" s="90"/>
      <c r="AM39" s="90"/>
      <c r="AN39" s="90"/>
      <c r="AO39" s="90"/>
      <c r="AP39" s="90"/>
      <c r="AQ39" s="90"/>
      <c r="AR39" s="90"/>
      <c r="AS39" s="90"/>
      <c r="AT39" s="90"/>
      <c r="AU39" s="90"/>
      <c r="AV39" s="90"/>
      <c r="AW39" s="90"/>
      <c r="AX39" s="90"/>
      <c r="AY39" s="90"/>
      <c r="AZ39" s="90"/>
      <c r="BA39" s="90"/>
      <c r="BB39" s="90"/>
      <c r="BC39" s="90"/>
      <c r="BD39" s="90"/>
      <c r="BE39" s="90"/>
      <c r="BF39" s="90"/>
      <c r="BG39" s="90"/>
      <c r="BH39" s="90"/>
      <c r="BI39" s="90"/>
      <c r="BJ39" s="90"/>
      <c r="BK39" s="90"/>
      <c r="BL39" s="90"/>
      <c r="BM39" s="90"/>
      <c r="BN39" s="90"/>
      <c r="BO39" s="90"/>
      <c r="BP39" s="90"/>
      <c r="BQ39" s="90"/>
      <c r="BR39" s="90"/>
      <c r="BS39" s="90"/>
      <c r="BT39" s="90"/>
      <c r="BU39" s="90"/>
      <c r="BV39" s="90"/>
      <c r="BW39" s="90"/>
      <c r="BX39" s="90"/>
      <c r="BY39" s="90"/>
      <c r="BZ39" s="90"/>
      <c r="CA39" s="90"/>
    </row>
    <row r="40" spans="1:79" s="95" customFormat="1" x14ac:dyDescent="0.2">
      <c r="A40" s="10"/>
      <c r="B40" s="120"/>
      <c r="C40" s="10"/>
      <c r="D40" s="103"/>
      <c r="E40" s="103"/>
      <c r="F40" s="103"/>
      <c r="G40" s="103"/>
      <c r="H40" s="103"/>
      <c r="I40" s="103"/>
      <c r="J40" s="103"/>
      <c r="K40" s="10"/>
      <c r="L40" s="12"/>
      <c r="M40" s="104"/>
      <c r="N40" s="14"/>
      <c r="O40" s="14"/>
      <c r="P40" s="12"/>
      <c r="Q40" s="104"/>
      <c r="R40" s="14"/>
      <c r="S40" s="14"/>
      <c r="T40" s="12"/>
      <c r="U40" s="104"/>
      <c r="V40" s="14"/>
      <c r="W40" s="14"/>
      <c r="X40" s="12"/>
      <c r="Y40" s="105"/>
      <c r="Z40" s="14"/>
      <c r="AA40" s="14"/>
      <c r="AB40" s="12"/>
      <c r="AC40" s="105"/>
      <c r="AD40" s="14"/>
      <c r="AE40" s="14"/>
      <c r="AF40" s="12"/>
      <c r="AG40" s="105"/>
      <c r="AH40" s="14"/>
      <c r="AI40" s="14"/>
      <c r="AJ40" s="12"/>
      <c r="AK40" s="105"/>
      <c r="AL40" s="14"/>
      <c r="AM40" s="14"/>
      <c r="AN40" s="12"/>
      <c r="AO40" s="104"/>
      <c r="AP40" s="104"/>
      <c r="AQ40" s="104"/>
      <c r="AR40" s="16"/>
      <c r="AS40" s="104"/>
      <c r="AT40" s="104"/>
      <c r="AU40" s="104"/>
      <c r="AV40" s="104"/>
      <c r="AW40" s="104"/>
      <c r="AX40" s="104"/>
      <c r="AY40" s="104"/>
      <c r="AZ40" s="104"/>
      <c r="BA40" s="104"/>
      <c r="BB40" s="104"/>
      <c r="BC40" s="104"/>
      <c r="BD40" s="104"/>
      <c r="BE40" s="104"/>
      <c r="BF40" s="104"/>
      <c r="BG40" s="104"/>
      <c r="BH40" s="16"/>
      <c r="BI40" s="104"/>
      <c r="BJ40" s="104"/>
      <c r="BK40" s="104"/>
      <c r="BL40" s="104"/>
      <c r="BM40" s="104"/>
      <c r="BN40" s="104"/>
      <c r="BO40" s="104"/>
      <c r="BP40" s="104"/>
      <c r="BQ40" s="104"/>
      <c r="BR40" s="104"/>
      <c r="BS40" s="104"/>
      <c r="BT40" s="104"/>
      <c r="BU40" s="104"/>
      <c r="BV40" s="104"/>
      <c r="BW40" s="104"/>
      <c r="BX40" s="16"/>
      <c r="BY40" s="104"/>
      <c r="BZ40" s="104"/>
      <c r="CA40" s="16"/>
    </row>
    <row r="41" spans="1:79" s="114" customFormat="1" ht="11.25" x14ac:dyDescent="0.2">
      <c r="A41" s="48" t="s">
        <v>0</v>
      </c>
      <c r="B41" s="84" t="s">
        <v>19</v>
      </c>
      <c r="C41" s="85" t="s">
        <v>21</v>
      </c>
      <c r="D41" s="48" t="s">
        <v>16</v>
      </c>
      <c r="E41" s="48" t="s">
        <v>36</v>
      </c>
      <c r="F41" s="48" t="s">
        <v>37</v>
      </c>
      <c r="G41" s="48" t="s">
        <v>38</v>
      </c>
      <c r="H41" s="48" t="s">
        <v>39</v>
      </c>
      <c r="I41" s="48" t="s">
        <v>40</v>
      </c>
      <c r="J41" s="48" t="s">
        <v>41</v>
      </c>
      <c r="K41" s="48" t="s">
        <v>42</v>
      </c>
      <c r="L41" s="48" t="s">
        <v>64</v>
      </c>
      <c r="M41" s="51" t="s">
        <v>3</v>
      </c>
      <c r="N41" s="52"/>
      <c r="O41" s="52"/>
      <c r="P41" s="53"/>
      <c r="Q41" s="50" t="s">
        <v>4</v>
      </c>
      <c r="R41" s="50"/>
      <c r="S41" s="50"/>
      <c r="T41" s="50"/>
      <c r="U41" s="50" t="s">
        <v>5</v>
      </c>
      <c r="V41" s="50"/>
      <c r="W41" s="50"/>
      <c r="X41" s="50"/>
      <c r="Y41" s="50" t="s">
        <v>31</v>
      </c>
      <c r="Z41" s="50"/>
      <c r="AA41" s="50"/>
      <c r="AB41" s="50"/>
      <c r="AC41" s="50" t="s">
        <v>6</v>
      </c>
      <c r="AD41" s="50"/>
      <c r="AE41" s="50"/>
      <c r="AF41" s="50"/>
      <c r="AG41" s="50" t="s">
        <v>7</v>
      </c>
      <c r="AH41" s="50"/>
      <c r="AI41" s="50"/>
      <c r="AJ41" s="50"/>
      <c r="AK41" s="50" t="s">
        <v>8</v>
      </c>
      <c r="AL41" s="50"/>
      <c r="AM41" s="50"/>
      <c r="AN41" s="50"/>
      <c r="AO41" s="50" t="s">
        <v>32</v>
      </c>
      <c r="AP41" s="50"/>
      <c r="AQ41" s="50"/>
      <c r="AR41" s="50"/>
      <c r="AS41" s="50" t="s">
        <v>9</v>
      </c>
      <c r="AT41" s="50"/>
      <c r="AU41" s="50"/>
      <c r="AV41" s="50"/>
      <c r="AW41" s="50" t="s">
        <v>10</v>
      </c>
      <c r="AX41" s="50"/>
      <c r="AY41" s="50"/>
      <c r="AZ41" s="50"/>
      <c r="BA41" s="50" t="s">
        <v>11</v>
      </c>
      <c r="BB41" s="50"/>
      <c r="BC41" s="50"/>
      <c r="BD41" s="50"/>
      <c r="BE41" s="50" t="s">
        <v>15</v>
      </c>
      <c r="BF41" s="50"/>
      <c r="BG41" s="50"/>
      <c r="BH41" s="50"/>
      <c r="BI41" s="50" t="s">
        <v>12</v>
      </c>
      <c r="BJ41" s="50"/>
      <c r="BK41" s="50"/>
      <c r="BL41" s="50"/>
      <c r="BM41" s="50" t="s">
        <v>13</v>
      </c>
      <c r="BN41" s="50"/>
      <c r="BO41" s="50"/>
      <c r="BP41" s="50"/>
      <c r="BQ41" s="50" t="s">
        <v>14</v>
      </c>
      <c r="BR41" s="50"/>
      <c r="BS41" s="50"/>
      <c r="BT41" s="50"/>
      <c r="BU41" s="50" t="s">
        <v>33</v>
      </c>
      <c r="BV41" s="50"/>
      <c r="BW41" s="50"/>
      <c r="BX41" s="50"/>
      <c r="BY41" s="50" t="s">
        <v>68</v>
      </c>
      <c r="BZ41" s="50"/>
      <c r="CA41" s="50"/>
    </row>
    <row r="42" spans="1:79" s="114" customFormat="1" ht="31.5" x14ac:dyDescent="0.2">
      <c r="A42" s="48"/>
      <c r="B42" s="87"/>
      <c r="C42" s="85"/>
      <c r="D42" s="48"/>
      <c r="E42" s="48"/>
      <c r="F42" s="48"/>
      <c r="G42" s="48"/>
      <c r="H42" s="48"/>
      <c r="I42" s="48"/>
      <c r="J42" s="48"/>
      <c r="K42" s="48"/>
      <c r="L42" s="48"/>
      <c r="M42" s="100" t="s">
        <v>1</v>
      </c>
      <c r="N42" s="102" t="s">
        <v>34</v>
      </c>
      <c r="O42" s="102" t="s">
        <v>35</v>
      </c>
      <c r="P42" s="102" t="s">
        <v>2</v>
      </c>
      <c r="Q42" s="100" t="s">
        <v>1</v>
      </c>
      <c r="R42" s="102" t="s">
        <v>34</v>
      </c>
      <c r="S42" s="102" t="s">
        <v>35</v>
      </c>
      <c r="T42" s="102" t="s">
        <v>2</v>
      </c>
      <c r="U42" s="100" t="s">
        <v>1</v>
      </c>
      <c r="V42" s="102" t="s">
        <v>34</v>
      </c>
      <c r="W42" s="102" t="s">
        <v>35</v>
      </c>
      <c r="X42" s="102" t="s">
        <v>2</v>
      </c>
      <c r="Y42" s="100" t="s">
        <v>1</v>
      </c>
      <c r="Z42" s="102" t="s">
        <v>34</v>
      </c>
      <c r="AA42" s="102" t="s">
        <v>35</v>
      </c>
      <c r="AB42" s="102" t="s">
        <v>2</v>
      </c>
      <c r="AC42" s="100" t="s">
        <v>1</v>
      </c>
      <c r="AD42" s="102" t="s">
        <v>34</v>
      </c>
      <c r="AE42" s="102" t="s">
        <v>35</v>
      </c>
      <c r="AF42" s="102" t="s">
        <v>2</v>
      </c>
      <c r="AG42" s="100" t="s">
        <v>1</v>
      </c>
      <c r="AH42" s="102" t="s">
        <v>34</v>
      </c>
      <c r="AI42" s="102" t="s">
        <v>35</v>
      </c>
      <c r="AJ42" s="102" t="s">
        <v>2</v>
      </c>
      <c r="AK42" s="100" t="s">
        <v>1</v>
      </c>
      <c r="AL42" s="102" t="s">
        <v>34</v>
      </c>
      <c r="AM42" s="102" t="s">
        <v>35</v>
      </c>
      <c r="AN42" s="102" t="s">
        <v>2</v>
      </c>
      <c r="AO42" s="100" t="s">
        <v>1</v>
      </c>
      <c r="AP42" s="102" t="s">
        <v>34</v>
      </c>
      <c r="AQ42" s="102" t="s">
        <v>35</v>
      </c>
      <c r="AR42" s="102" t="s">
        <v>2</v>
      </c>
      <c r="AS42" s="100" t="s">
        <v>1</v>
      </c>
      <c r="AT42" s="102" t="s">
        <v>34</v>
      </c>
      <c r="AU42" s="102" t="s">
        <v>35</v>
      </c>
      <c r="AV42" s="102" t="s">
        <v>2</v>
      </c>
      <c r="AW42" s="100" t="s">
        <v>1</v>
      </c>
      <c r="AX42" s="102" t="s">
        <v>34</v>
      </c>
      <c r="AY42" s="102" t="s">
        <v>35</v>
      </c>
      <c r="AZ42" s="102" t="s">
        <v>2</v>
      </c>
      <c r="BA42" s="100" t="s">
        <v>1</v>
      </c>
      <c r="BB42" s="102" t="s">
        <v>34</v>
      </c>
      <c r="BC42" s="102" t="s">
        <v>35</v>
      </c>
      <c r="BD42" s="102" t="s">
        <v>2</v>
      </c>
      <c r="BE42" s="100" t="s">
        <v>1</v>
      </c>
      <c r="BF42" s="102" t="s">
        <v>34</v>
      </c>
      <c r="BG42" s="102" t="s">
        <v>35</v>
      </c>
      <c r="BH42" s="102" t="s">
        <v>2</v>
      </c>
      <c r="BI42" s="100" t="s">
        <v>1</v>
      </c>
      <c r="BJ42" s="102" t="s">
        <v>34</v>
      </c>
      <c r="BK42" s="102" t="s">
        <v>35</v>
      </c>
      <c r="BL42" s="102" t="s">
        <v>2</v>
      </c>
      <c r="BM42" s="100" t="s">
        <v>1</v>
      </c>
      <c r="BN42" s="102" t="s">
        <v>34</v>
      </c>
      <c r="BO42" s="102" t="s">
        <v>35</v>
      </c>
      <c r="BP42" s="102" t="s">
        <v>2</v>
      </c>
      <c r="BQ42" s="100" t="s">
        <v>1</v>
      </c>
      <c r="BR42" s="102" t="s">
        <v>34</v>
      </c>
      <c r="BS42" s="102" t="s">
        <v>35</v>
      </c>
      <c r="BT42" s="102" t="s">
        <v>2</v>
      </c>
      <c r="BU42" s="100" t="s">
        <v>1</v>
      </c>
      <c r="BV42" s="102" t="s">
        <v>34</v>
      </c>
      <c r="BW42" s="102" t="s">
        <v>35</v>
      </c>
      <c r="BX42" s="102" t="s">
        <v>2</v>
      </c>
      <c r="BY42" s="102" t="s">
        <v>34</v>
      </c>
      <c r="BZ42" s="102" t="s">
        <v>35</v>
      </c>
      <c r="CA42" s="102" t="s">
        <v>2</v>
      </c>
    </row>
    <row r="43" spans="1:79" s="22" customFormat="1" ht="12" customHeight="1" x14ac:dyDescent="0.2">
      <c r="A43" s="97">
        <v>1</v>
      </c>
      <c r="B43" s="17" t="s">
        <v>46</v>
      </c>
      <c r="C43" s="18" t="s">
        <v>48</v>
      </c>
      <c r="D43" s="19">
        <v>911</v>
      </c>
      <c r="E43" s="20">
        <v>1</v>
      </c>
      <c r="F43" s="20">
        <v>2</v>
      </c>
      <c r="G43" s="20">
        <v>7</v>
      </c>
      <c r="H43" s="20">
        <v>10</v>
      </c>
      <c r="I43" s="97">
        <f t="shared" ref="I43:I60" si="49">BE43+BU43+AO43+Y43</f>
        <v>121</v>
      </c>
      <c r="J43" s="23">
        <v>120</v>
      </c>
      <c r="K43" s="21"/>
      <c r="L43" s="21"/>
      <c r="M43" s="101">
        <v>31</v>
      </c>
      <c r="N43" s="98">
        <f t="shared" ref="N43:N65" si="50">M43*E43*H43*F43</f>
        <v>620</v>
      </c>
      <c r="O43" s="98">
        <f t="shared" ref="O43:O65" si="51">M43*E43*F43*J43</f>
        <v>7440</v>
      </c>
      <c r="P43" s="99">
        <f>K43*N43+L43*O43</f>
        <v>0</v>
      </c>
      <c r="Q43" s="101">
        <v>29</v>
      </c>
      <c r="R43" s="98">
        <f t="shared" ref="R43:R65" si="52">Q43*E43*F43*H43</f>
        <v>580</v>
      </c>
      <c r="S43" s="98">
        <f t="shared" ref="S43:S65" si="53">Q43*E43*F43*J43</f>
        <v>6960</v>
      </c>
      <c r="T43" s="99">
        <f t="shared" ref="T43:T50" si="54">K43*R43+L43*S43</f>
        <v>0</v>
      </c>
      <c r="U43" s="101">
        <v>31</v>
      </c>
      <c r="V43" s="98">
        <f t="shared" ref="V43:V65" si="55">U43*E43*H43*F43</f>
        <v>620</v>
      </c>
      <c r="W43" s="98">
        <f t="shared" ref="W43:W65" si="56">U43*E43*F43*J43</f>
        <v>7440</v>
      </c>
      <c r="X43" s="99">
        <f t="shared" ref="X43:X50" si="57">K43*V43+L43*W43</f>
        <v>0</v>
      </c>
      <c r="Y43" s="97">
        <f t="shared" ref="Y43:AB50" si="58">M43+Q43+U43</f>
        <v>91</v>
      </c>
      <c r="Z43" s="98">
        <f t="shared" si="58"/>
        <v>1820</v>
      </c>
      <c r="AA43" s="98">
        <f t="shared" si="58"/>
        <v>21840</v>
      </c>
      <c r="AB43" s="99">
        <f t="shared" si="58"/>
        <v>0</v>
      </c>
      <c r="AC43" s="101">
        <v>30</v>
      </c>
      <c r="AD43" s="98">
        <f t="shared" ref="AD43:AD65" si="59">AC43*E43*H43*F43</f>
        <v>600</v>
      </c>
      <c r="AE43" s="98">
        <f t="shared" ref="AE43:AE65" si="60">AC43*E43*F43*J43</f>
        <v>7200</v>
      </c>
      <c r="AF43" s="99">
        <f t="shared" ref="AF43:AF50" si="61">K43*AD43+L43*AE43</f>
        <v>0</v>
      </c>
      <c r="AG43" s="101"/>
      <c r="AH43" s="98">
        <f t="shared" ref="AH43:AH65" si="62">AG43*E43*H43*F43</f>
        <v>0</v>
      </c>
      <c r="AI43" s="98">
        <f t="shared" ref="AI43:AI65" si="63">AG43*E43*F43*J43</f>
        <v>0</v>
      </c>
      <c r="AJ43" s="99">
        <f t="shared" ref="AJ43:AJ50" si="64">K43*AH43+L43*AI43</f>
        <v>0</v>
      </c>
      <c r="AK43" s="101"/>
      <c r="AL43" s="98">
        <f t="shared" ref="AL43:AL65" si="65">AK43*E43*H43*F43</f>
        <v>0</v>
      </c>
      <c r="AM43" s="98">
        <f t="shared" ref="AM43:AM65" si="66">AK43*E43*F43*J43</f>
        <v>0</v>
      </c>
      <c r="AN43" s="99">
        <f t="shared" ref="AN43:AN50" si="67">K43*AL43+L43*AM43</f>
        <v>0</v>
      </c>
      <c r="AO43" s="97">
        <f t="shared" ref="AO43:AR50" si="68">AC43+AG43+AK43</f>
        <v>30</v>
      </c>
      <c r="AP43" s="98">
        <f t="shared" si="68"/>
        <v>600</v>
      </c>
      <c r="AQ43" s="98">
        <f t="shared" si="68"/>
        <v>7200</v>
      </c>
      <c r="AR43" s="99">
        <f t="shared" si="68"/>
        <v>0</v>
      </c>
      <c r="AS43" s="101"/>
      <c r="AT43" s="98"/>
      <c r="AU43" s="98"/>
      <c r="AV43" s="99"/>
      <c r="AW43" s="101"/>
      <c r="AX43" s="98"/>
      <c r="AY43" s="98"/>
      <c r="AZ43" s="99"/>
      <c r="BA43" s="101"/>
      <c r="BB43" s="98"/>
      <c r="BC43" s="98"/>
      <c r="BD43" s="99"/>
      <c r="BE43" s="97"/>
      <c r="BF43" s="98">
        <f t="shared" ref="BF43:BF65" si="69">AT43+AX43+BB43</f>
        <v>0</v>
      </c>
      <c r="BG43" s="98">
        <f t="shared" ref="BG43:BG65" si="70">AU43+AY43+BC43</f>
        <v>0</v>
      </c>
      <c r="BH43" s="99">
        <f t="shared" ref="BH43:BH65" si="71">AV43+AZ43+BD43</f>
        <v>0</v>
      </c>
      <c r="BI43" s="101"/>
      <c r="BJ43" s="98"/>
      <c r="BK43" s="98"/>
      <c r="BL43" s="99"/>
      <c r="BM43" s="101"/>
      <c r="BN43" s="98"/>
      <c r="BO43" s="98"/>
      <c r="BP43" s="99"/>
      <c r="BQ43" s="101"/>
      <c r="BR43" s="98">
        <f t="shared" ref="BR43:BR65" si="72">E43*F43*H43*BQ43</f>
        <v>0</v>
      </c>
      <c r="BS43" s="98">
        <f t="shared" ref="BS43:BS65" si="73">E43*F43*J43*BQ43</f>
        <v>0</v>
      </c>
      <c r="BT43" s="99">
        <f t="shared" ref="BT43:BT50" si="74">K43*BR43+L43*BS43</f>
        <v>0</v>
      </c>
      <c r="BU43" s="97"/>
      <c r="BV43" s="98">
        <f t="shared" ref="BV43:BX50" si="75">BJ43+BN43+BR43</f>
        <v>0</v>
      </c>
      <c r="BW43" s="98">
        <f t="shared" si="75"/>
        <v>0</v>
      </c>
      <c r="BX43" s="99">
        <f t="shared" si="75"/>
        <v>0</v>
      </c>
      <c r="BY43" s="98">
        <f t="shared" ref="BY43:BY50" si="76">BF43+BV43+Z43+AP43</f>
        <v>2420</v>
      </c>
      <c r="BZ43" s="98">
        <f t="shared" ref="BZ43:BZ50" si="77">BG43+BW43+AQ43+AA43</f>
        <v>29040</v>
      </c>
      <c r="CA43" s="99">
        <f t="shared" ref="CA43:CA50" si="78">BH43+BX43+AB43+AR43</f>
        <v>0</v>
      </c>
    </row>
    <row r="44" spans="1:79" s="22" customFormat="1" ht="12" customHeight="1" x14ac:dyDescent="0.2">
      <c r="A44" s="97">
        <f>A43+1</f>
        <v>2</v>
      </c>
      <c r="B44" s="17" t="s">
        <v>46</v>
      </c>
      <c r="C44" s="18" t="s">
        <v>48</v>
      </c>
      <c r="D44" s="19">
        <v>911</v>
      </c>
      <c r="E44" s="20">
        <v>1</v>
      </c>
      <c r="F44" s="20">
        <v>2</v>
      </c>
      <c r="G44" s="20">
        <v>7</v>
      </c>
      <c r="H44" s="20">
        <v>10</v>
      </c>
      <c r="I44" s="97">
        <f t="shared" si="49"/>
        <v>121</v>
      </c>
      <c r="J44" s="23">
        <v>120</v>
      </c>
      <c r="K44" s="21"/>
      <c r="L44" s="21"/>
      <c r="M44" s="101">
        <v>31</v>
      </c>
      <c r="N44" s="98">
        <f t="shared" si="50"/>
        <v>620</v>
      </c>
      <c r="O44" s="98">
        <f t="shared" si="51"/>
        <v>7440</v>
      </c>
      <c r="P44" s="99">
        <f t="shared" ref="P44:P50" si="79">K44*N44+L44*O44</f>
        <v>0</v>
      </c>
      <c r="Q44" s="101">
        <v>29</v>
      </c>
      <c r="R44" s="98">
        <f t="shared" si="52"/>
        <v>580</v>
      </c>
      <c r="S44" s="98">
        <f t="shared" si="53"/>
        <v>6960</v>
      </c>
      <c r="T44" s="99">
        <f t="shared" si="54"/>
        <v>0</v>
      </c>
      <c r="U44" s="101">
        <v>31</v>
      </c>
      <c r="V44" s="98">
        <f t="shared" si="55"/>
        <v>620</v>
      </c>
      <c r="W44" s="98">
        <f t="shared" si="56"/>
        <v>7440</v>
      </c>
      <c r="X44" s="99">
        <f t="shared" si="57"/>
        <v>0</v>
      </c>
      <c r="Y44" s="97">
        <f t="shared" si="58"/>
        <v>91</v>
      </c>
      <c r="Z44" s="98">
        <f t="shared" si="58"/>
        <v>1820</v>
      </c>
      <c r="AA44" s="98">
        <f t="shared" si="58"/>
        <v>21840</v>
      </c>
      <c r="AB44" s="99">
        <f t="shared" si="58"/>
        <v>0</v>
      </c>
      <c r="AC44" s="101">
        <v>30</v>
      </c>
      <c r="AD44" s="98">
        <f t="shared" si="59"/>
        <v>600</v>
      </c>
      <c r="AE44" s="98">
        <f t="shared" si="60"/>
        <v>7200</v>
      </c>
      <c r="AF44" s="99">
        <f t="shared" si="61"/>
        <v>0</v>
      </c>
      <c r="AG44" s="101"/>
      <c r="AH44" s="98">
        <f t="shared" si="62"/>
        <v>0</v>
      </c>
      <c r="AI44" s="98">
        <f t="shared" si="63"/>
        <v>0</v>
      </c>
      <c r="AJ44" s="99">
        <f t="shared" si="64"/>
        <v>0</v>
      </c>
      <c r="AK44" s="101"/>
      <c r="AL44" s="98">
        <f t="shared" si="65"/>
        <v>0</v>
      </c>
      <c r="AM44" s="98">
        <f t="shared" si="66"/>
        <v>0</v>
      </c>
      <c r="AN44" s="99">
        <f t="shared" si="67"/>
        <v>0</v>
      </c>
      <c r="AO44" s="97">
        <f t="shared" si="68"/>
        <v>30</v>
      </c>
      <c r="AP44" s="98">
        <f t="shared" si="68"/>
        <v>600</v>
      </c>
      <c r="AQ44" s="98">
        <f t="shared" si="68"/>
        <v>7200</v>
      </c>
      <c r="AR44" s="99">
        <f t="shared" si="68"/>
        <v>0</v>
      </c>
      <c r="AS44" s="101"/>
      <c r="AT44" s="98"/>
      <c r="AU44" s="98"/>
      <c r="AV44" s="99"/>
      <c r="AW44" s="101"/>
      <c r="AX44" s="98"/>
      <c r="AY44" s="98"/>
      <c r="AZ44" s="99"/>
      <c r="BA44" s="101"/>
      <c r="BB44" s="98"/>
      <c r="BC44" s="98"/>
      <c r="BD44" s="99"/>
      <c r="BE44" s="97"/>
      <c r="BF44" s="98">
        <f t="shared" si="69"/>
        <v>0</v>
      </c>
      <c r="BG44" s="98">
        <f t="shared" si="70"/>
        <v>0</v>
      </c>
      <c r="BH44" s="99">
        <f t="shared" si="71"/>
        <v>0</v>
      </c>
      <c r="BI44" s="101"/>
      <c r="BJ44" s="98"/>
      <c r="BK44" s="98"/>
      <c r="BL44" s="99"/>
      <c r="BM44" s="101"/>
      <c r="BN44" s="98"/>
      <c r="BO44" s="98"/>
      <c r="BP44" s="99"/>
      <c r="BQ44" s="101"/>
      <c r="BR44" s="98">
        <f t="shared" si="72"/>
        <v>0</v>
      </c>
      <c r="BS44" s="98">
        <f t="shared" si="73"/>
        <v>0</v>
      </c>
      <c r="BT44" s="99">
        <f t="shared" si="74"/>
        <v>0</v>
      </c>
      <c r="BU44" s="97"/>
      <c r="BV44" s="98">
        <f t="shared" si="75"/>
        <v>0</v>
      </c>
      <c r="BW44" s="98">
        <f t="shared" si="75"/>
        <v>0</v>
      </c>
      <c r="BX44" s="99">
        <f t="shared" si="75"/>
        <v>0</v>
      </c>
      <c r="BY44" s="98">
        <f t="shared" si="76"/>
        <v>2420</v>
      </c>
      <c r="BZ44" s="98">
        <f t="shared" si="77"/>
        <v>29040</v>
      </c>
      <c r="CA44" s="99">
        <f t="shared" si="78"/>
        <v>0</v>
      </c>
    </row>
    <row r="45" spans="1:79" s="22" customFormat="1" ht="12" customHeight="1" x14ac:dyDescent="0.2">
      <c r="A45" s="97">
        <f t="shared" ref="A45:A65" si="80">A44+1</f>
        <v>3</v>
      </c>
      <c r="B45" s="17" t="s">
        <v>46</v>
      </c>
      <c r="C45" s="18" t="s">
        <v>48</v>
      </c>
      <c r="D45" s="19">
        <v>911</v>
      </c>
      <c r="E45" s="20">
        <v>1</v>
      </c>
      <c r="F45" s="20">
        <v>2</v>
      </c>
      <c r="G45" s="20">
        <v>7</v>
      </c>
      <c r="H45" s="20">
        <v>10</v>
      </c>
      <c r="I45" s="97">
        <f t="shared" si="49"/>
        <v>106</v>
      </c>
      <c r="J45" s="23">
        <v>120</v>
      </c>
      <c r="K45" s="21"/>
      <c r="L45" s="21"/>
      <c r="M45" s="101">
        <v>31</v>
      </c>
      <c r="N45" s="98">
        <f t="shared" si="50"/>
        <v>620</v>
      </c>
      <c r="O45" s="98">
        <f t="shared" si="51"/>
        <v>7440</v>
      </c>
      <c r="P45" s="99">
        <f t="shared" si="79"/>
        <v>0</v>
      </c>
      <c r="Q45" s="101">
        <v>29</v>
      </c>
      <c r="R45" s="98">
        <f t="shared" si="52"/>
        <v>580</v>
      </c>
      <c r="S45" s="98">
        <f t="shared" si="53"/>
        <v>6960</v>
      </c>
      <c r="T45" s="99">
        <f t="shared" si="54"/>
        <v>0</v>
      </c>
      <c r="U45" s="101">
        <v>31</v>
      </c>
      <c r="V45" s="98">
        <f t="shared" si="55"/>
        <v>620</v>
      </c>
      <c r="W45" s="98">
        <f t="shared" si="56"/>
        <v>7440</v>
      </c>
      <c r="X45" s="99">
        <f t="shared" si="57"/>
        <v>0</v>
      </c>
      <c r="Y45" s="97">
        <f t="shared" si="58"/>
        <v>91</v>
      </c>
      <c r="Z45" s="98">
        <f t="shared" si="58"/>
        <v>1820</v>
      </c>
      <c r="AA45" s="98">
        <f t="shared" si="58"/>
        <v>21840</v>
      </c>
      <c r="AB45" s="99">
        <f t="shared" si="58"/>
        <v>0</v>
      </c>
      <c r="AC45" s="101">
        <v>15</v>
      </c>
      <c r="AD45" s="98">
        <f t="shared" si="59"/>
        <v>300</v>
      </c>
      <c r="AE45" s="98">
        <f t="shared" si="60"/>
        <v>3600</v>
      </c>
      <c r="AF45" s="99">
        <f t="shared" si="61"/>
        <v>0</v>
      </c>
      <c r="AG45" s="101"/>
      <c r="AH45" s="98">
        <f t="shared" si="62"/>
        <v>0</v>
      </c>
      <c r="AI45" s="98">
        <f t="shared" si="63"/>
        <v>0</v>
      </c>
      <c r="AJ45" s="99">
        <f t="shared" si="64"/>
        <v>0</v>
      </c>
      <c r="AK45" s="101"/>
      <c r="AL45" s="98">
        <f t="shared" si="65"/>
        <v>0</v>
      </c>
      <c r="AM45" s="98">
        <f t="shared" si="66"/>
        <v>0</v>
      </c>
      <c r="AN45" s="99">
        <f t="shared" si="67"/>
        <v>0</v>
      </c>
      <c r="AO45" s="97">
        <f t="shared" si="68"/>
        <v>15</v>
      </c>
      <c r="AP45" s="98">
        <f t="shared" si="68"/>
        <v>300</v>
      </c>
      <c r="AQ45" s="98">
        <f t="shared" si="68"/>
        <v>3600</v>
      </c>
      <c r="AR45" s="99">
        <f t="shared" si="68"/>
        <v>0</v>
      </c>
      <c r="AS45" s="101"/>
      <c r="AT45" s="98"/>
      <c r="AU45" s="98"/>
      <c r="AV45" s="99"/>
      <c r="AW45" s="101"/>
      <c r="AX45" s="98"/>
      <c r="AY45" s="98"/>
      <c r="AZ45" s="99"/>
      <c r="BA45" s="101"/>
      <c r="BB45" s="98"/>
      <c r="BC45" s="98"/>
      <c r="BD45" s="99"/>
      <c r="BE45" s="97"/>
      <c r="BF45" s="98">
        <f t="shared" si="69"/>
        <v>0</v>
      </c>
      <c r="BG45" s="98">
        <f t="shared" si="70"/>
        <v>0</v>
      </c>
      <c r="BH45" s="99">
        <f t="shared" si="71"/>
        <v>0</v>
      </c>
      <c r="BI45" s="101"/>
      <c r="BJ45" s="98"/>
      <c r="BK45" s="98"/>
      <c r="BL45" s="99"/>
      <c r="BM45" s="101"/>
      <c r="BN45" s="98"/>
      <c r="BO45" s="98"/>
      <c r="BP45" s="99"/>
      <c r="BQ45" s="101"/>
      <c r="BR45" s="98">
        <f t="shared" si="72"/>
        <v>0</v>
      </c>
      <c r="BS45" s="98">
        <f t="shared" si="73"/>
        <v>0</v>
      </c>
      <c r="BT45" s="99">
        <f t="shared" si="74"/>
        <v>0</v>
      </c>
      <c r="BU45" s="97"/>
      <c r="BV45" s="98">
        <f t="shared" si="75"/>
        <v>0</v>
      </c>
      <c r="BW45" s="98">
        <f t="shared" si="75"/>
        <v>0</v>
      </c>
      <c r="BX45" s="99">
        <f t="shared" si="75"/>
        <v>0</v>
      </c>
      <c r="BY45" s="98">
        <f t="shared" si="76"/>
        <v>2120</v>
      </c>
      <c r="BZ45" s="98">
        <f t="shared" si="77"/>
        <v>25440</v>
      </c>
      <c r="CA45" s="99">
        <f t="shared" si="78"/>
        <v>0</v>
      </c>
    </row>
    <row r="46" spans="1:79" s="22" customFormat="1" ht="12" customHeight="1" x14ac:dyDescent="0.2">
      <c r="A46" s="97">
        <f t="shared" si="80"/>
        <v>4</v>
      </c>
      <c r="B46" s="17" t="s">
        <v>46</v>
      </c>
      <c r="C46" s="18" t="s">
        <v>48</v>
      </c>
      <c r="D46" s="19">
        <v>911</v>
      </c>
      <c r="E46" s="20">
        <v>1</v>
      </c>
      <c r="F46" s="20">
        <v>2</v>
      </c>
      <c r="G46" s="20">
        <v>7</v>
      </c>
      <c r="H46" s="20">
        <v>10</v>
      </c>
      <c r="I46" s="97">
        <f t="shared" si="49"/>
        <v>106</v>
      </c>
      <c r="J46" s="23">
        <v>120</v>
      </c>
      <c r="K46" s="21"/>
      <c r="L46" s="21"/>
      <c r="M46" s="101">
        <v>31</v>
      </c>
      <c r="N46" s="98">
        <f t="shared" si="50"/>
        <v>620</v>
      </c>
      <c r="O46" s="98">
        <f t="shared" si="51"/>
        <v>7440</v>
      </c>
      <c r="P46" s="99">
        <f t="shared" si="79"/>
        <v>0</v>
      </c>
      <c r="Q46" s="101">
        <v>29</v>
      </c>
      <c r="R46" s="98">
        <f t="shared" si="52"/>
        <v>580</v>
      </c>
      <c r="S46" s="98">
        <f t="shared" si="53"/>
        <v>6960</v>
      </c>
      <c r="T46" s="99">
        <f t="shared" si="54"/>
        <v>0</v>
      </c>
      <c r="U46" s="101">
        <v>31</v>
      </c>
      <c r="V46" s="98">
        <f t="shared" si="55"/>
        <v>620</v>
      </c>
      <c r="W46" s="98">
        <f t="shared" si="56"/>
        <v>7440</v>
      </c>
      <c r="X46" s="99">
        <f t="shared" si="57"/>
        <v>0</v>
      </c>
      <c r="Y46" s="97">
        <f t="shared" si="58"/>
        <v>91</v>
      </c>
      <c r="Z46" s="98">
        <f t="shared" si="58"/>
        <v>1820</v>
      </c>
      <c r="AA46" s="98">
        <f t="shared" si="58"/>
        <v>21840</v>
      </c>
      <c r="AB46" s="99">
        <f t="shared" si="58"/>
        <v>0</v>
      </c>
      <c r="AC46" s="101">
        <v>15</v>
      </c>
      <c r="AD46" s="98">
        <f t="shared" si="59"/>
        <v>300</v>
      </c>
      <c r="AE46" s="98">
        <f t="shared" si="60"/>
        <v>3600</v>
      </c>
      <c r="AF46" s="99">
        <f t="shared" si="61"/>
        <v>0</v>
      </c>
      <c r="AG46" s="101"/>
      <c r="AH46" s="98">
        <f t="shared" si="62"/>
        <v>0</v>
      </c>
      <c r="AI46" s="98">
        <f t="shared" si="63"/>
        <v>0</v>
      </c>
      <c r="AJ46" s="99">
        <f t="shared" si="64"/>
        <v>0</v>
      </c>
      <c r="AK46" s="101"/>
      <c r="AL46" s="98">
        <f t="shared" si="65"/>
        <v>0</v>
      </c>
      <c r="AM46" s="98">
        <f t="shared" si="66"/>
        <v>0</v>
      </c>
      <c r="AN46" s="99">
        <f t="shared" si="67"/>
        <v>0</v>
      </c>
      <c r="AO46" s="97">
        <f t="shared" si="68"/>
        <v>15</v>
      </c>
      <c r="AP46" s="98">
        <f t="shared" si="68"/>
        <v>300</v>
      </c>
      <c r="AQ46" s="98">
        <f t="shared" si="68"/>
        <v>3600</v>
      </c>
      <c r="AR46" s="99">
        <f t="shared" si="68"/>
        <v>0</v>
      </c>
      <c r="AS46" s="101"/>
      <c r="AT46" s="98"/>
      <c r="AU46" s="98"/>
      <c r="AV46" s="99"/>
      <c r="AW46" s="101"/>
      <c r="AX46" s="98"/>
      <c r="AY46" s="98"/>
      <c r="AZ46" s="99"/>
      <c r="BA46" s="101"/>
      <c r="BB46" s="98"/>
      <c r="BC46" s="98"/>
      <c r="BD46" s="99"/>
      <c r="BE46" s="97"/>
      <c r="BF46" s="98">
        <f t="shared" si="69"/>
        <v>0</v>
      </c>
      <c r="BG46" s="98">
        <f t="shared" si="70"/>
        <v>0</v>
      </c>
      <c r="BH46" s="99">
        <f t="shared" si="71"/>
        <v>0</v>
      </c>
      <c r="BI46" s="101"/>
      <c r="BJ46" s="98"/>
      <c r="BK46" s="98"/>
      <c r="BL46" s="99"/>
      <c r="BM46" s="101"/>
      <c r="BN46" s="98"/>
      <c r="BO46" s="98"/>
      <c r="BP46" s="99"/>
      <c r="BQ46" s="101"/>
      <c r="BR46" s="98">
        <f t="shared" si="72"/>
        <v>0</v>
      </c>
      <c r="BS46" s="98">
        <f t="shared" si="73"/>
        <v>0</v>
      </c>
      <c r="BT46" s="99">
        <f t="shared" si="74"/>
        <v>0</v>
      </c>
      <c r="BU46" s="97"/>
      <c r="BV46" s="98">
        <f t="shared" si="75"/>
        <v>0</v>
      </c>
      <c r="BW46" s="98">
        <f t="shared" si="75"/>
        <v>0</v>
      </c>
      <c r="BX46" s="99">
        <f t="shared" si="75"/>
        <v>0</v>
      </c>
      <c r="BY46" s="98">
        <f t="shared" si="76"/>
        <v>2120</v>
      </c>
      <c r="BZ46" s="98">
        <f t="shared" si="77"/>
        <v>25440</v>
      </c>
      <c r="CA46" s="99">
        <f t="shared" si="78"/>
        <v>0</v>
      </c>
    </row>
    <row r="47" spans="1:79" s="22" customFormat="1" ht="12" customHeight="1" x14ac:dyDescent="0.2">
      <c r="A47" s="97">
        <f t="shared" si="80"/>
        <v>5</v>
      </c>
      <c r="B47" s="17" t="s">
        <v>46</v>
      </c>
      <c r="C47" s="18" t="s">
        <v>48</v>
      </c>
      <c r="D47" s="19">
        <v>911</v>
      </c>
      <c r="E47" s="20">
        <v>1</v>
      </c>
      <c r="F47" s="20">
        <v>2</v>
      </c>
      <c r="G47" s="20">
        <v>7</v>
      </c>
      <c r="H47" s="20">
        <v>10</v>
      </c>
      <c r="I47" s="97">
        <f t="shared" si="49"/>
        <v>106</v>
      </c>
      <c r="J47" s="23">
        <v>120</v>
      </c>
      <c r="K47" s="21"/>
      <c r="L47" s="21"/>
      <c r="M47" s="101">
        <v>31</v>
      </c>
      <c r="N47" s="98">
        <f t="shared" si="50"/>
        <v>620</v>
      </c>
      <c r="O47" s="98">
        <f t="shared" si="51"/>
        <v>7440</v>
      </c>
      <c r="P47" s="99">
        <f t="shared" si="79"/>
        <v>0</v>
      </c>
      <c r="Q47" s="101">
        <v>29</v>
      </c>
      <c r="R47" s="98">
        <f t="shared" si="52"/>
        <v>580</v>
      </c>
      <c r="S47" s="98">
        <f t="shared" si="53"/>
        <v>6960</v>
      </c>
      <c r="T47" s="99">
        <f t="shared" si="54"/>
        <v>0</v>
      </c>
      <c r="U47" s="101">
        <v>31</v>
      </c>
      <c r="V47" s="98">
        <f t="shared" si="55"/>
        <v>620</v>
      </c>
      <c r="W47" s="98">
        <f t="shared" si="56"/>
        <v>7440</v>
      </c>
      <c r="X47" s="99">
        <f t="shared" si="57"/>
        <v>0</v>
      </c>
      <c r="Y47" s="97">
        <f t="shared" si="58"/>
        <v>91</v>
      </c>
      <c r="Z47" s="98">
        <f t="shared" si="58"/>
        <v>1820</v>
      </c>
      <c r="AA47" s="98">
        <f t="shared" si="58"/>
        <v>21840</v>
      </c>
      <c r="AB47" s="99">
        <f t="shared" si="58"/>
        <v>0</v>
      </c>
      <c r="AC47" s="101">
        <v>15</v>
      </c>
      <c r="AD47" s="98">
        <f t="shared" si="59"/>
        <v>300</v>
      </c>
      <c r="AE47" s="98">
        <f t="shared" si="60"/>
        <v>3600</v>
      </c>
      <c r="AF47" s="99">
        <f t="shared" si="61"/>
        <v>0</v>
      </c>
      <c r="AG47" s="101"/>
      <c r="AH47" s="98">
        <f t="shared" si="62"/>
        <v>0</v>
      </c>
      <c r="AI47" s="98">
        <f t="shared" si="63"/>
        <v>0</v>
      </c>
      <c r="AJ47" s="99">
        <f t="shared" si="64"/>
        <v>0</v>
      </c>
      <c r="AK47" s="101"/>
      <c r="AL47" s="98">
        <f t="shared" si="65"/>
        <v>0</v>
      </c>
      <c r="AM47" s="98">
        <f t="shared" si="66"/>
        <v>0</v>
      </c>
      <c r="AN47" s="99">
        <f t="shared" si="67"/>
        <v>0</v>
      </c>
      <c r="AO47" s="97">
        <f t="shared" si="68"/>
        <v>15</v>
      </c>
      <c r="AP47" s="98">
        <f t="shared" si="68"/>
        <v>300</v>
      </c>
      <c r="AQ47" s="98">
        <f t="shared" si="68"/>
        <v>3600</v>
      </c>
      <c r="AR47" s="99">
        <f t="shared" si="68"/>
        <v>0</v>
      </c>
      <c r="AS47" s="101"/>
      <c r="AT47" s="98"/>
      <c r="AU47" s="98"/>
      <c r="AV47" s="99"/>
      <c r="AW47" s="101"/>
      <c r="AX47" s="98"/>
      <c r="AY47" s="98"/>
      <c r="AZ47" s="99"/>
      <c r="BA47" s="101"/>
      <c r="BB47" s="98"/>
      <c r="BC47" s="98"/>
      <c r="BD47" s="99"/>
      <c r="BE47" s="97"/>
      <c r="BF47" s="98">
        <f t="shared" si="69"/>
        <v>0</v>
      </c>
      <c r="BG47" s="98">
        <f t="shared" si="70"/>
        <v>0</v>
      </c>
      <c r="BH47" s="99">
        <f t="shared" si="71"/>
        <v>0</v>
      </c>
      <c r="BI47" s="101"/>
      <c r="BJ47" s="98"/>
      <c r="BK47" s="98"/>
      <c r="BL47" s="99"/>
      <c r="BM47" s="101"/>
      <c r="BN47" s="98"/>
      <c r="BO47" s="98"/>
      <c r="BP47" s="99"/>
      <c r="BQ47" s="101"/>
      <c r="BR47" s="98">
        <f t="shared" si="72"/>
        <v>0</v>
      </c>
      <c r="BS47" s="98">
        <f t="shared" si="73"/>
        <v>0</v>
      </c>
      <c r="BT47" s="99">
        <f t="shared" si="74"/>
        <v>0</v>
      </c>
      <c r="BU47" s="97"/>
      <c r="BV47" s="98">
        <f t="shared" si="75"/>
        <v>0</v>
      </c>
      <c r="BW47" s="98">
        <f t="shared" si="75"/>
        <v>0</v>
      </c>
      <c r="BX47" s="99">
        <f t="shared" si="75"/>
        <v>0</v>
      </c>
      <c r="BY47" s="98">
        <f t="shared" si="76"/>
        <v>2120</v>
      </c>
      <c r="BZ47" s="98">
        <f t="shared" si="77"/>
        <v>25440</v>
      </c>
      <c r="CA47" s="99">
        <f t="shared" si="78"/>
        <v>0</v>
      </c>
    </row>
    <row r="48" spans="1:79" s="22" customFormat="1" ht="12" customHeight="1" x14ac:dyDescent="0.2">
      <c r="A48" s="97">
        <f t="shared" si="80"/>
        <v>6</v>
      </c>
      <c r="B48" s="17" t="s">
        <v>46</v>
      </c>
      <c r="C48" s="18" t="s">
        <v>48</v>
      </c>
      <c r="D48" s="19">
        <v>911</v>
      </c>
      <c r="E48" s="20">
        <v>1</v>
      </c>
      <c r="F48" s="20">
        <v>1</v>
      </c>
      <c r="G48" s="20">
        <v>7</v>
      </c>
      <c r="H48" s="20">
        <v>10</v>
      </c>
      <c r="I48" s="97">
        <f t="shared" si="49"/>
        <v>121</v>
      </c>
      <c r="J48" s="23">
        <v>120</v>
      </c>
      <c r="K48" s="21"/>
      <c r="L48" s="21"/>
      <c r="M48" s="101">
        <v>31</v>
      </c>
      <c r="N48" s="98">
        <f t="shared" si="50"/>
        <v>310</v>
      </c>
      <c r="O48" s="98">
        <f t="shared" si="51"/>
        <v>3720</v>
      </c>
      <c r="P48" s="99">
        <f t="shared" si="79"/>
        <v>0</v>
      </c>
      <c r="Q48" s="101">
        <v>29</v>
      </c>
      <c r="R48" s="98">
        <f t="shared" si="52"/>
        <v>290</v>
      </c>
      <c r="S48" s="98">
        <f t="shared" si="53"/>
        <v>3480</v>
      </c>
      <c r="T48" s="99">
        <f t="shared" si="54"/>
        <v>0</v>
      </c>
      <c r="U48" s="101">
        <v>31</v>
      </c>
      <c r="V48" s="98">
        <f t="shared" si="55"/>
        <v>310</v>
      </c>
      <c r="W48" s="98">
        <f t="shared" si="56"/>
        <v>3720</v>
      </c>
      <c r="X48" s="99">
        <f t="shared" si="57"/>
        <v>0</v>
      </c>
      <c r="Y48" s="97">
        <f t="shared" si="58"/>
        <v>91</v>
      </c>
      <c r="Z48" s="98">
        <f t="shared" si="58"/>
        <v>910</v>
      </c>
      <c r="AA48" s="98">
        <f t="shared" si="58"/>
        <v>10920</v>
      </c>
      <c r="AB48" s="99">
        <f t="shared" si="58"/>
        <v>0</v>
      </c>
      <c r="AC48" s="101">
        <v>30</v>
      </c>
      <c r="AD48" s="98">
        <f t="shared" si="59"/>
        <v>300</v>
      </c>
      <c r="AE48" s="98">
        <f t="shared" si="60"/>
        <v>3600</v>
      </c>
      <c r="AF48" s="99">
        <f t="shared" si="61"/>
        <v>0</v>
      </c>
      <c r="AG48" s="101"/>
      <c r="AH48" s="98">
        <f t="shared" si="62"/>
        <v>0</v>
      </c>
      <c r="AI48" s="98">
        <f t="shared" si="63"/>
        <v>0</v>
      </c>
      <c r="AJ48" s="99">
        <f t="shared" si="64"/>
        <v>0</v>
      </c>
      <c r="AK48" s="101"/>
      <c r="AL48" s="98">
        <f t="shared" si="65"/>
        <v>0</v>
      </c>
      <c r="AM48" s="98">
        <f t="shared" si="66"/>
        <v>0</v>
      </c>
      <c r="AN48" s="99">
        <f t="shared" si="67"/>
        <v>0</v>
      </c>
      <c r="AO48" s="97">
        <f t="shared" si="68"/>
        <v>30</v>
      </c>
      <c r="AP48" s="98">
        <f t="shared" si="68"/>
        <v>300</v>
      </c>
      <c r="AQ48" s="98">
        <f t="shared" si="68"/>
        <v>3600</v>
      </c>
      <c r="AR48" s="99">
        <f t="shared" si="68"/>
        <v>0</v>
      </c>
      <c r="AS48" s="101"/>
      <c r="AT48" s="98"/>
      <c r="AU48" s="98"/>
      <c r="AV48" s="99"/>
      <c r="AW48" s="101"/>
      <c r="AX48" s="98"/>
      <c r="AY48" s="98"/>
      <c r="AZ48" s="99"/>
      <c r="BA48" s="101"/>
      <c r="BB48" s="98"/>
      <c r="BC48" s="98"/>
      <c r="BD48" s="99"/>
      <c r="BE48" s="97"/>
      <c r="BF48" s="98">
        <f t="shared" si="69"/>
        <v>0</v>
      </c>
      <c r="BG48" s="98">
        <f t="shared" si="70"/>
        <v>0</v>
      </c>
      <c r="BH48" s="99">
        <f t="shared" si="71"/>
        <v>0</v>
      </c>
      <c r="BI48" s="101"/>
      <c r="BJ48" s="98"/>
      <c r="BK48" s="98"/>
      <c r="BL48" s="99"/>
      <c r="BM48" s="101"/>
      <c r="BN48" s="98"/>
      <c r="BO48" s="98"/>
      <c r="BP48" s="99"/>
      <c r="BQ48" s="101"/>
      <c r="BR48" s="98">
        <f t="shared" si="72"/>
        <v>0</v>
      </c>
      <c r="BS48" s="98">
        <f t="shared" si="73"/>
        <v>0</v>
      </c>
      <c r="BT48" s="99">
        <f t="shared" si="74"/>
        <v>0</v>
      </c>
      <c r="BU48" s="97"/>
      <c r="BV48" s="98">
        <f t="shared" si="75"/>
        <v>0</v>
      </c>
      <c r="BW48" s="98">
        <f t="shared" si="75"/>
        <v>0</v>
      </c>
      <c r="BX48" s="99">
        <f t="shared" si="75"/>
        <v>0</v>
      </c>
      <c r="BY48" s="98">
        <f t="shared" si="76"/>
        <v>1210</v>
      </c>
      <c r="BZ48" s="98">
        <f t="shared" si="77"/>
        <v>14520</v>
      </c>
      <c r="CA48" s="99">
        <f t="shared" si="78"/>
        <v>0</v>
      </c>
    </row>
    <row r="49" spans="1:79" s="22" customFormat="1" ht="12" customHeight="1" x14ac:dyDescent="0.2">
      <c r="A49" s="97">
        <f t="shared" si="80"/>
        <v>7</v>
      </c>
      <c r="B49" s="17" t="s">
        <v>46</v>
      </c>
      <c r="C49" s="18" t="s">
        <v>49</v>
      </c>
      <c r="D49" s="19">
        <v>911</v>
      </c>
      <c r="E49" s="20">
        <v>1</v>
      </c>
      <c r="F49" s="20">
        <v>1</v>
      </c>
      <c r="G49" s="20">
        <v>5</v>
      </c>
      <c r="H49" s="20">
        <v>10</v>
      </c>
      <c r="I49" s="97">
        <f t="shared" si="49"/>
        <v>41</v>
      </c>
      <c r="J49" s="23">
        <v>120</v>
      </c>
      <c r="K49" s="21"/>
      <c r="L49" s="21"/>
      <c r="M49" s="101"/>
      <c r="N49" s="98">
        <f t="shared" si="50"/>
        <v>0</v>
      </c>
      <c r="O49" s="98">
        <f t="shared" si="51"/>
        <v>0</v>
      </c>
      <c r="P49" s="99">
        <f t="shared" si="79"/>
        <v>0</v>
      </c>
      <c r="Q49" s="101"/>
      <c r="R49" s="98">
        <f t="shared" si="52"/>
        <v>0</v>
      </c>
      <c r="S49" s="98">
        <f t="shared" si="53"/>
        <v>0</v>
      </c>
      <c r="T49" s="99">
        <f t="shared" si="54"/>
        <v>0</v>
      </c>
      <c r="U49" s="101"/>
      <c r="V49" s="98">
        <f t="shared" si="55"/>
        <v>0</v>
      </c>
      <c r="W49" s="98">
        <f t="shared" si="56"/>
        <v>0</v>
      </c>
      <c r="X49" s="99">
        <f t="shared" si="57"/>
        <v>0</v>
      </c>
      <c r="Y49" s="97">
        <f t="shared" si="58"/>
        <v>0</v>
      </c>
      <c r="Z49" s="98">
        <f t="shared" si="58"/>
        <v>0</v>
      </c>
      <c r="AA49" s="98">
        <f t="shared" si="58"/>
        <v>0</v>
      </c>
      <c r="AB49" s="99">
        <f t="shared" si="58"/>
        <v>0</v>
      </c>
      <c r="AC49" s="101"/>
      <c r="AD49" s="98">
        <f t="shared" si="59"/>
        <v>0</v>
      </c>
      <c r="AE49" s="98">
        <f t="shared" si="60"/>
        <v>0</v>
      </c>
      <c r="AF49" s="99">
        <f t="shared" si="61"/>
        <v>0</v>
      </c>
      <c r="AG49" s="101">
        <v>20</v>
      </c>
      <c r="AH49" s="98">
        <f t="shared" si="62"/>
        <v>200</v>
      </c>
      <c r="AI49" s="98">
        <f t="shared" si="63"/>
        <v>2400</v>
      </c>
      <c r="AJ49" s="99">
        <f t="shared" si="64"/>
        <v>0</v>
      </c>
      <c r="AK49" s="101">
        <v>21</v>
      </c>
      <c r="AL49" s="98">
        <f t="shared" si="65"/>
        <v>210</v>
      </c>
      <c r="AM49" s="98">
        <f t="shared" si="66"/>
        <v>2520</v>
      </c>
      <c r="AN49" s="99">
        <f t="shared" si="67"/>
        <v>0</v>
      </c>
      <c r="AO49" s="97">
        <f t="shared" si="68"/>
        <v>41</v>
      </c>
      <c r="AP49" s="98">
        <f t="shared" si="68"/>
        <v>410</v>
      </c>
      <c r="AQ49" s="98">
        <f t="shared" si="68"/>
        <v>4920</v>
      </c>
      <c r="AR49" s="99">
        <f t="shared" si="68"/>
        <v>0</v>
      </c>
      <c r="AS49" s="101"/>
      <c r="AT49" s="98"/>
      <c r="AU49" s="98"/>
      <c r="AV49" s="99"/>
      <c r="AW49" s="101"/>
      <c r="AX49" s="98"/>
      <c r="AY49" s="98"/>
      <c r="AZ49" s="99"/>
      <c r="BA49" s="101"/>
      <c r="BB49" s="98"/>
      <c r="BC49" s="98"/>
      <c r="BD49" s="99"/>
      <c r="BE49" s="97"/>
      <c r="BF49" s="98">
        <f t="shared" si="69"/>
        <v>0</v>
      </c>
      <c r="BG49" s="98">
        <f t="shared" si="70"/>
        <v>0</v>
      </c>
      <c r="BH49" s="99">
        <f t="shared" si="71"/>
        <v>0</v>
      </c>
      <c r="BI49" s="101"/>
      <c r="BJ49" s="98"/>
      <c r="BK49" s="98"/>
      <c r="BL49" s="99"/>
      <c r="BM49" s="101"/>
      <c r="BN49" s="98"/>
      <c r="BO49" s="98"/>
      <c r="BP49" s="99"/>
      <c r="BQ49" s="101"/>
      <c r="BR49" s="98">
        <f t="shared" si="72"/>
        <v>0</v>
      </c>
      <c r="BS49" s="98">
        <f t="shared" si="73"/>
        <v>0</v>
      </c>
      <c r="BT49" s="99">
        <f t="shared" si="74"/>
        <v>0</v>
      </c>
      <c r="BU49" s="97"/>
      <c r="BV49" s="98">
        <f t="shared" si="75"/>
        <v>0</v>
      </c>
      <c r="BW49" s="98">
        <f t="shared" si="75"/>
        <v>0</v>
      </c>
      <c r="BX49" s="99">
        <f t="shared" si="75"/>
        <v>0</v>
      </c>
      <c r="BY49" s="98">
        <f t="shared" si="76"/>
        <v>410</v>
      </c>
      <c r="BZ49" s="98">
        <f t="shared" si="77"/>
        <v>4920</v>
      </c>
      <c r="CA49" s="99">
        <f t="shared" si="78"/>
        <v>0</v>
      </c>
    </row>
    <row r="50" spans="1:79" s="24" customFormat="1" ht="24" customHeight="1" x14ac:dyDescent="0.2">
      <c r="A50" s="97">
        <f t="shared" si="80"/>
        <v>8</v>
      </c>
      <c r="B50" s="17" t="s">
        <v>46</v>
      </c>
      <c r="C50" s="18" t="s">
        <v>50</v>
      </c>
      <c r="D50" s="19">
        <v>912</v>
      </c>
      <c r="E50" s="20">
        <v>1</v>
      </c>
      <c r="F50" s="20">
        <v>1</v>
      </c>
      <c r="G50" s="20">
        <v>7</v>
      </c>
      <c r="H50" s="20">
        <v>10</v>
      </c>
      <c r="I50" s="97">
        <f t="shared" si="49"/>
        <v>182</v>
      </c>
      <c r="J50" s="96">
        <v>160</v>
      </c>
      <c r="K50" s="21"/>
      <c r="L50" s="21"/>
      <c r="M50" s="101">
        <v>31</v>
      </c>
      <c r="N50" s="98">
        <f t="shared" si="50"/>
        <v>310</v>
      </c>
      <c r="O50" s="98">
        <f t="shared" si="51"/>
        <v>4960</v>
      </c>
      <c r="P50" s="99">
        <f t="shared" si="79"/>
        <v>0</v>
      </c>
      <c r="Q50" s="101">
        <v>29</v>
      </c>
      <c r="R50" s="98">
        <f t="shared" si="52"/>
        <v>290</v>
      </c>
      <c r="S50" s="98">
        <f t="shared" si="53"/>
        <v>4640</v>
      </c>
      <c r="T50" s="99">
        <f t="shared" si="54"/>
        <v>0</v>
      </c>
      <c r="U50" s="101">
        <v>31</v>
      </c>
      <c r="V50" s="98">
        <f t="shared" si="55"/>
        <v>310</v>
      </c>
      <c r="W50" s="98">
        <f t="shared" si="56"/>
        <v>4960</v>
      </c>
      <c r="X50" s="99">
        <f t="shared" si="57"/>
        <v>0</v>
      </c>
      <c r="Y50" s="97">
        <f t="shared" si="58"/>
        <v>91</v>
      </c>
      <c r="Z50" s="98">
        <f t="shared" si="58"/>
        <v>910</v>
      </c>
      <c r="AA50" s="98">
        <f t="shared" si="58"/>
        <v>14560</v>
      </c>
      <c r="AB50" s="99">
        <f t="shared" si="58"/>
        <v>0</v>
      </c>
      <c r="AC50" s="101">
        <v>30</v>
      </c>
      <c r="AD50" s="98">
        <f t="shared" si="59"/>
        <v>300</v>
      </c>
      <c r="AE50" s="98">
        <f t="shared" si="60"/>
        <v>4800</v>
      </c>
      <c r="AF50" s="99">
        <f t="shared" si="61"/>
        <v>0</v>
      </c>
      <c r="AG50" s="101">
        <v>31</v>
      </c>
      <c r="AH50" s="98">
        <f t="shared" si="62"/>
        <v>310</v>
      </c>
      <c r="AI50" s="98">
        <f t="shared" si="63"/>
        <v>4960</v>
      </c>
      <c r="AJ50" s="99">
        <f t="shared" si="64"/>
        <v>0</v>
      </c>
      <c r="AK50" s="101">
        <v>30</v>
      </c>
      <c r="AL50" s="98">
        <f t="shared" si="65"/>
        <v>300</v>
      </c>
      <c r="AM50" s="98">
        <f t="shared" si="66"/>
        <v>4800</v>
      </c>
      <c r="AN50" s="99">
        <f t="shared" si="67"/>
        <v>0</v>
      </c>
      <c r="AO50" s="97">
        <f t="shared" si="68"/>
        <v>91</v>
      </c>
      <c r="AP50" s="98">
        <f t="shared" si="68"/>
        <v>910</v>
      </c>
      <c r="AQ50" s="98">
        <f t="shared" si="68"/>
        <v>14560</v>
      </c>
      <c r="AR50" s="99">
        <f t="shared" si="68"/>
        <v>0</v>
      </c>
      <c r="AS50" s="101"/>
      <c r="AT50" s="98"/>
      <c r="AU50" s="98"/>
      <c r="AV50" s="99"/>
      <c r="AW50" s="101"/>
      <c r="AX50" s="98"/>
      <c r="AY50" s="98"/>
      <c r="AZ50" s="99"/>
      <c r="BA50" s="101"/>
      <c r="BB50" s="98"/>
      <c r="BC50" s="98"/>
      <c r="BD50" s="99"/>
      <c r="BE50" s="97"/>
      <c r="BF50" s="98">
        <f t="shared" si="69"/>
        <v>0</v>
      </c>
      <c r="BG50" s="98">
        <f t="shared" si="70"/>
        <v>0</v>
      </c>
      <c r="BH50" s="99">
        <f t="shared" si="71"/>
        <v>0</v>
      </c>
      <c r="BI50" s="101"/>
      <c r="BJ50" s="98"/>
      <c r="BK50" s="98"/>
      <c r="BL50" s="99"/>
      <c r="BM50" s="101"/>
      <c r="BN50" s="98"/>
      <c r="BO50" s="98"/>
      <c r="BP50" s="99"/>
      <c r="BQ50" s="101"/>
      <c r="BR50" s="98">
        <f t="shared" si="72"/>
        <v>0</v>
      </c>
      <c r="BS50" s="98">
        <f t="shared" si="73"/>
        <v>0</v>
      </c>
      <c r="BT50" s="99">
        <f t="shared" si="74"/>
        <v>0</v>
      </c>
      <c r="BU50" s="97"/>
      <c r="BV50" s="98">
        <f t="shared" si="75"/>
        <v>0</v>
      </c>
      <c r="BW50" s="98">
        <f t="shared" si="75"/>
        <v>0</v>
      </c>
      <c r="BX50" s="99">
        <f t="shared" si="75"/>
        <v>0</v>
      </c>
      <c r="BY50" s="98">
        <f t="shared" si="76"/>
        <v>1820</v>
      </c>
      <c r="BZ50" s="98">
        <f t="shared" si="77"/>
        <v>29120</v>
      </c>
      <c r="CA50" s="99">
        <f t="shared" si="78"/>
        <v>0</v>
      </c>
    </row>
    <row r="51" spans="1:79" s="22" customFormat="1" ht="24" customHeight="1" x14ac:dyDescent="0.2">
      <c r="A51" s="97">
        <f t="shared" si="80"/>
        <v>9</v>
      </c>
      <c r="B51" s="17" t="s">
        <v>46</v>
      </c>
      <c r="C51" s="18" t="s">
        <v>51</v>
      </c>
      <c r="D51" s="19">
        <v>906</v>
      </c>
      <c r="E51" s="20">
        <v>1</v>
      </c>
      <c r="F51" s="20">
        <v>1</v>
      </c>
      <c r="G51" s="20">
        <v>5</v>
      </c>
      <c r="H51" s="20">
        <v>8</v>
      </c>
      <c r="I51" s="97">
        <f t="shared" si="49"/>
        <v>117</v>
      </c>
      <c r="J51" s="23">
        <v>160</v>
      </c>
      <c r="K51" s="21"/>
      <c r="L51" s="21"/>
      <c r="M51" s="101">
        <v>13</v>
      </c>
      <c r="N51" s="98">
        <f t="shared" si="50"/>
        <v>104</v>
      </c>
      <c r="O51" s="98">
        <f t="shared" si="51"/>
        <v>2080</v>
      </c>
      <c r="P51" s="99">
        <f>K51*N51+L51*O51</f>
        <v>0</v>
      </c>
      <c r="Q51" s="101">
        <v>20</v>
      </c>
      <c r="R51" s="98">
        <f t="shared" si="52"/>
        <v>160</v>
      </c>
      <c r="S51" s="98">
        <f t="shared" si="53"/>
        <v>3200</v>
      </c>
      <c r="T51" s="99">
        <f>K51*R51+L51*S51</f>
        <v>0</v>
      </c>
      <c r="U51" s="101">
        <v>22</v>
      </c>
      <c r="V51" s="98">
        <f t="shared" si="55"/>
        <v>176</v>
      </c>
      <c r="W51" s="98">
        <f t="shared" si="56"/>
        <v>3520</v>
      </c>
      <c r="X51" s="99">
        <f>K51*V51+L51*W51</f>
        <v>0</v>
      </c>
      <c r="Y51" s="97">
        <f>M51+Q51+U51</f>
        <v>55</v>
      </c>
      <c r="Z51" s="98">
        <f>N51+R51+V51</f>
        <v>440</v>
      </c>
      <c r="AA51" s="98">
        <f>O51+S51+W51</f>
        <v>8800</v>
      </c>
      <c r="AB51" s="99">
        <f>P51+T51+X51</f>
        <v>0</v>
      </c>
      <c r="AC51" s="101">
        <v>21</v>
      </c>
      <c r="AD51" s="98">
        <f t="shared" si="59"/>
        <v>168</v>
      </c>
      <c r="AE51" s="98">
        <f t="shared" si="60"/>
        <v>3360</v>
      </c>
      <c r="AF51" s="99">
        <f>K51*AD51+L51*AE51</f>
        <v>0</v>
      </c>
      <c r="AG51" s="101">
        <v>20</v>
      </c>
      <c r="AH51" s="98">
        <f t="shared" si="62"/>
        <v>160</v>
      </c>
      <c r="AI51" s="98">
        <f t="shared" si="63"/>
        <v>3200</v>
      </c>
      <c r="AJ51" s="99">
        <f>K51*AH51+L51*AI51</f>
        <v>0</v>
      </c>
      <c r="AK51" s="101">
        <v>21</v>
      </c>
      <c r="AL51" s="98">
        <f t="shared" si="65"/>
        <v>168</v>
      </c>
      <c r="AM51" s="98">
        <f t="shared" si="66"/>
        <v>3360</v>
      </c>
      <c r="AN51" s="99">
        <f>K51*AL51+L51*AM51</f>
        <v>0</v>
      </c>
      <c r="AO51" s="97">
        <f>AC51+AG51+AK51</f>
        <v>62</v>
      </c>
      <c r="AP51" s="98">
        <f>AD51+AH51+AL51</f>
        <v>496</v>
      </c>
      <c r="AQ51" s="98">
        <f>AE51+AI51+AM51</f>
        <v>9920</v>
      </c>
      <c r="AR51" s="99">
        <f>AF51+AJ51+AN51</f>
        <v>0</v>
      </c>
      <c r="AS51" s="101"/>
      <c r="AT51" s="98"/>
      <c r="AU51" s="98"/>
      <c r="AV51" s="99"/>
      <c r="AW51" s="101"/>
      <c r="AX51" s="98"/>
      <c r="AY51" s="98"/>
      <c r="AZ51" s="99"/>
      <c r="BA51" s="101"/>
      <c r="BB51" s="98"/>
      <c r="BC51" s="98"/>
      <c r="BD51" s="99"/>
      <c r="BE51" s="97"/>
      <c r="BF51" s="98">
        <f t="shared" si="69"/>
        <v>0</v>
      </c>
      <c r="BG51" s="98">
        <f t="shared" si="70"/>
        <v>0</v>
      </c>
      <c r="BH51" s="99">
        <f t="shared" si="71"/>
        <v>0</v>
      </c>
      <c r="BI51" s="101"/>
      <c r="BJ51" s="98"/>
      <c r="BK51" s="98"/>
      <c r="BL51" s="99"/>
      <c r="BM51" s="101"/>
      <c r="BN51" s="98"/>
      <c r="BO51" s="98"/>
      <c r="BP51" s="99"/>
      <c r="BQ51" s="101"/>
      <c r="BR51" s="98">
        <f t="shared" si="72"/>
        <v>0</v>
      </c>
      <c r="BS51" s="98">
        <f t="shared" si="73"/>
        <v>0</v>
      </c>
      <c r="BT51" s="99">
        <f>K51*BR51+L51*BS51</f>
        <v>0</v>
      </c>
      <c r="BU51" s="97"/>
      <c r="BV51" s="98">
        <f>BJ51+BN51+BR51</f>
        <v>0</v>
      </c>
      <c r="BW51" s="98">
        <f>BK51+BO51+BS51</f>
        <v>0</v>
      </c>
      <c r="BX51" s="99">
        <f>BL51+BP51+BT51</f>
        <v>0</v>
      </c>
      <c r="BY51" s="98">
        <f>BF51+BV51+Z51+AP51</f>
        <v>936</v>
      </c>
      <c r="BZ51" s="98">
        <f>BG51+BW51+AQ51+AA51</f>
        <v>18720</v>
      </c>
      <c r="CA51" s="99">
        <f>BH51+BX51+AB51+AR51</f>
        <v>0</v>
      </c>
    </row>
    <row r="52" spans="1:79" s="22" customFormat="1" ht="24" customHeight="1" x14ac:dyDescent="0.2">
      <c r="A52" s="97">
        <f t="shared" si="80"/>
        <v>10</v>
      </c>
      <c r="B52" s="17" t="s">
        <v>46</v>
      </c>
      <c r="C52" s="18" t="s">
        <v>52</v>
      </c>
      <c r="D52" s="19">
        <v>909</v>
      </c>
      <c r="E52" s="20">
        <v>1</v>
      </c>
      <c r="F52" s="20">
        <v>1</v>
      </c>
      <c r="G52" s="20">
        <v>7</v>
      </c>
      <c r="H52" s="20">
        <v>10</v>
      </c>
      <c r="I52" s="97">
        <f t="shared" si="49"/>
        <v>180</v>
      </c>
      <c r="J52" s="23">
        <v>150</v>
      </c>
      <c r="K52" s="21"/>
      <c r="L52" s="21"/>
      <c r="M52" s="101">
        <v>31</v>
      </c>
      <c r="N52" s="98">
        <f t="shared" si="50"/>
        <v>310</v>
      </c>
      <c r="O52" s="98">
        <f t="shared" si="51"/>
        <v>4650</v>
      </c>
      <c r="P52" s="99">
        <f t="shared" ref="P52:P60" si="81">K52*N52+L52*O52</f>
        <v>0</v>
      </c>
      <c r="Q52" s="101">
        <v>29</v>
      </c>
      <c r="R52" s="98">
        <f t="shared" si="52"/>
        <v>290</v>
      </c>
      <c r="S52" s="98">
        <f t="shared" si="53"/>
        <v>4350</v>
      </c>
      <c r="T52" s="99">
        <f t="shared" ref="T52:T60" si="82">K52*R52+L52*S52</f>
        <v>0</v>
      </c>
      <c r="U52" s="101">
        <v>30</v>
      </c>
      <c r="V52" s="98">
        <f t="shared" si="55"/>
        <v>300</v>
      </c>
      <c r="W52" s="98">
        <f t="shared" si="56"/>
        <v>4500</v>
      </c>
      <c r="X52" s="99">
        <f t="shared" ref="X52:X60" si="83">K52*V52+L52*W52</f>
        <v>0</v>
      </c>
      <c r="Y52" s="97">
        <f t="shared" ref="Y52:AB60" si="84">M52+Q52+U52</f>
        <v>90</v>
      </c>
      <c r="Z52" s="98">
        <f t="shared" si="84"/>
        <v>900</v>
      </c>
      <c r="AA52" s="98">
        <f t="shared" si="84"/>
        <v>13500</v>
      </c>
      <c r="AB52" s="99">
        <f t="shared" si="84"/>
        <v>0</v>
      </c>
      <c r="AC52" s="101">
        <v>30</v>
      </c>
      <c r="AD52" s="98">
        <f t="shared" si="59"/>
        <v>300</v>
      </c>
      <c r="AE52" s="98">
        <f t="shared" si="60"/>
        <v>4500</v>
      </c>
      <c r="AF52" s="99">
        <f t="shared" ref="AF52:AF60" si="85">K52*AD52+L52*AE52</f>
        <v>0</v>
      </c>
      <c r="AG52" s="101">
        <v>30</v>
      </c>
      <c r="AH52" s="98">
        <f t="shared" si="62"/>
        <v>300</v>
      </c>
      <c r="AI52" s="98">
        <f t="shared" si="63"/>
        <v>4500</v>
      </c>
      <c r="AJ52" s="99">
        <f t="shared" ref="AJ52:AJ60" si="86">K52*AH52+L52*AI52</f>
        <v>0</v>
      </c>
      <c r="AK52" s="101">
        <v>30</v>
      </c>
      <c r="AL52" s="98">
        <f t="shared" si="65"/>
        <v>300</v>
      </c>
      <c r="AM52" s="98">
        <f t="shared" si="66"/>
        <v>4500</v>
      </c>
      <c r="AN52" s="99">
        <f t="shared" ref="AN52:AN60" si="87">K52*AL52+L52*AM52</f>
        <v>0</v>
      </c>
      <c r="AO52" s="97">
        <f t="shared" ref="AO52:AR65" si="88">AC52+AG52+AK52</f>
        <v>90</v>
      </c>
      <c r="AP52" s="98">
        <f t="shared" si="88"/>
        <v>900</v>
      </c>
      <c r="AQ52" s="98">
        <f t="shared" si="88"/>
        <v>13500</v>
      </c>
      <c r="AR52" s="99">
        <f t="shared" si="88"/>
        <v>0</v>
      </c>
      <c r="AS52" s="101"/>
      <c r="AT52" s="98"/>
      <c r="AU52" s="98"/>
      <c r="AV52" s="99"/>
      <c r="AW52" s="101"/>
      <c r="AX52" s="98"/>
      <c r="AY52" s="98"/>
      <c r="AZ52" s="99"/>
      <c r="BA52" s="101"/>
      <c r="BB52" s="98"/>
      <c r="BC52" s="98"/>
      <c r="BD52" s="99"/>
      <c r="BE52" s="97"/>
      <c r="BF52" s="98">
        <f t="shared" si="69"/>
        <v>0</v>
      </c>
      <c r="BG52" s="98">
        <f t="shared" si="70"/>
        <v>0</v>
      </c>
      <c r="BH52" s="99">
        <f t="shared" si="71"/>
        <v>0</v>
      </c>
      <c r="BI52" s="101"/>
      <c r="BJ52" s="98"/>
      <c r="BK52" s="98"/>
      <c r="BL52" s="99"/>
      <c r="BM52" s="101"/>
      <c r="BN52" s="98"/>
      <c r="BO52" s="98"/>
      <c r="BP52" s="99"/>
      <c r="BQ52" s="101"/>
      <c r="BR52" s="98">
        <f t="shared" si="72"/>
        <v>0</v>
      </c>
      <c r="BS52" s="98">
        <f t="shared" si="73"/>
        <v>0</v>
      </c>
      <c r="BT52" s="99">
        <f t="shared" ref="BT52:BT60" si="89">K52*BR52+L52*BS52</f>
        <v>0</v>
      </c>
      <c r="BU52" s="97"/>
      <c r="BV52" s="98">
        <f t="shared" ref="BV52:BX60" si="90">BJ52+BN52+BR52</f>
        <v>0</v>
      </c>
      <c r="BW52" s="98">
        <f t="shared" si="90"/>
        <v>0</v>
      </c>
      <c r="BX52" s="99">
        <f t="shared" si="90"/>
        <v>0</v>
      </c>
      <c r="BY52" s="98">
        <f t="shared" ref="BY52:BY60" si="91">BF52+BV52+Z52+AP52</f>
        <v>1800</v>
      </c>
      <c r="BZ52" s="98">
        <f t="shared" ref="BZ52:BZ60" si="92">BG52+BW52+AQ52+AA52</f>
        <v>27000</v>
      </c>
      <c r="CA52" s="99">
        <f t="shared" ref="CA52:CA60" si="93">BH52+BX52+AB52+AR52</f>
        <v>0</v>
      </c>
    </row>
    <row r="53" spans="1:79" s="22" customFormat="1" ht="12" customHeight="1" x14ac:dyDescent="0.2">
      <c r="A53" s="97">
        <f t="shared" si="80"/>
        <v>11</v>
      </c>
      <c r="B53" s="17" t="s">
        <v>46</v>
      </c>
      <c r="C53" s="18" t="s">
        <v>53</v>
      </c>
      <c r="D53" s="19">
        <v>906</v>
      </c>
      <c r="E53" s="20">
        <v>1</v>
      </c>
      <c r="F53" s="20">
        <v>1</v>
      </c>
      <c r="G53" s="20">
        <v>5</v>
      </c>
      <c r="H53" s="20">
        <v>10</v>
      </c>
      <c r="I53" s="97">
        <f t="shared" si="49"/>
        <v>130</v>
      </c>
      <c r="J53" s="23">
        <v>150</v>
      </c>
      <c r="K53" s="21"/>
      <c r="L53" s="21"/>
      <c r="M53" s="101">
        <v>21</v>
      </c>
      <c r="N53" s="98">
        <f t="shared" si="50"/>
        <v>210</v>
      </c>
      <c r="O53" s="98">
        <f t="shared" si="51"/>
        <v>3150</v>
      </c>
      <c r="P53" s="99">
        <f t="shared" si="81"/>
        <v>0</v>
      </c>
      <c r="Q53" s="101">
        <v>21</v>
      </c>
      <c r="R53" s="98">
        <f t="shared" si="52"/>
        <v>210</v>
      </c>
      <c r="S53" s="98">
        <f t="shared" si="53"/>
        <v>3150</v>
      </c>
      <c r="T53" s="99">
        <f t="shared" si="82"/>
        <v>0</v>
      </c>
      <c r="U53" s="101">
        <v>23</v>
      </c>
      <c r="V53" s="98">
        <f t="shared" si="55"/>
        <v>230</v>
      </c>
      <c r="W53" s="98">
        <f t="shared" si="56"/>
        <v>3450</v>
      </c>
      <c r="X53" s="99">
        <f t="shared" si="83"/>
        <v>0</v>
      </c>
      <c r="Y53" s="97">
        <f t="shared" si="84"/>
        <v>65</v>
      </c>
      <c r="Z53" s="98">
        <f t="shared" si="84"/>
        <v>650</v>
      </c>
      <c r="AA53" s="98">
        <f t="shared" si="84"/>
        <v>9750</v>
      </c>
      <c r="AB53" s="99">
        <f t="shared" si="84"/>
        <v>0</v>
      </c>
      <c r="AC53" s="101">
        <v>21</v>
      </c>
      <c r="AD53" s="98">
        <f t="shared" si="59"/>
        <v>210</v>
      </c>
      <c r="AE53" s="98">
        <f t="shared" si="60"/>
        <v>3150</v>
      </c>
      <c r="AF53" s="99">
        <f t="shared" si="85"/>
        <v>0</v>
      </c>
      <c r="AG53" s="101">
        <v>22</v>
      </c>
      <c r="AH53" s="98">
        <f t="shared" si="62"/>
        <v>220</v>
      </c>
      <c r="AI53" s="98">
        <f t="shared" si="63"/>
        <v>3300</v>
      </c>
      <c r="AJ53" s="99">
        <f t="shared" si="86"/>
        <v>0</v>
      </c>
      <c r="AK53" s="101">
        <v>22</v>
      </c>
      <c r="AL53" s="98">
        <f t="shared" si="65"/>
        <v>220</v>
      </c>
      <c r="AM53" s="98">
        <f t="shared" si="66"/>
        <v>3300</v>
      </c>
      <c r="AN53" s="99">
        <f t="shared" si="87"/>
        <v>0</v>
      </c>
      <c r="AO53" s="97">
        <f t="shared" si="88"/>
        <v>65</v>
      </c>
      <c r="AP53" s="98">
        <f t="shared" si="88"/>
        <v>650</v>
      </c>
      <c r="AQ53" s="98">
        <f t="shared" si="88"/>
        <v>9750</v>
      </c>
      <c r="AR53" s="99">
        <f t="shared" si="88"/>
        <v>0</v>
      </c>
      <c r="AS53" s="101"/>
      <c r="AT53" s="98"/>
      <c r="AU53" s="98"/>
      <c r="AV53" s="99"/>
      <c r="AW53" s="101"/>
      <c r="AX53" s="98"/>
      <c r="AY53" s="98"/>
      <c r="AZ53" s="99"/>
      <c r="BA53" s="101"/>
      <c r="BB53" s="98"/>
      <c r="BC53" s="98"/>
      <c r="BD53" s="99"/>
      <c r="BE53" s="97"/>
      <c r="BF53" s="98">
        <f t="shared" si="69"/>
        <v>0</v>
      </c>
      <c r="BG53" s="98">
        <f t="shared" si="70"/>
        <v>0</v>
      </c>
      <c r="BH53" s="99">
        <f t="shared" si="71"/>
        <v>0</v>
      </c>
      <c r="BI53" s="101"/>
      <c r="BJ53" s="98"/>
      <c r="BK53" s="98"/>
      <c r="BL53" s="99"/>
      <c r="BM53" s="101"/>
      <c r="BN53" s="98"/>
      <c r="BO53" s="98"/>
      <c r="BP53" s="99"/>
      <c r="BQ53" s="101"/>
      <c r="BR53" s="98">
        <f t="shared" si="72"/>
        <v>0</v>
      </c>
      <c r="BS53" s="98">
        <f t="shared" si="73"/>
        <v>0</v>
      </c>
      <c r="BT53" s="99">
        <f t="shared" si="89"/>
        <v>0</v>
      </c>
      <c r="BU53" s="97"/>
      <c r="BV53" s="98">
        <f t="shared" si="90"/>
        <v>0</v>
      </c>
      <c r="BW53" s="98">
        <f t="shared" si="90"/>
        <v>0</v>
      </c>
      <c r="BX53" s="99">
        <f t="shared" si="90"/>
        <v>0</v>
      </c>
      <c r="BY53" s="98">
        <f t="shared" si="91"/>
        <v>1300</v>
      </c>
      <c r="BZ53" s="98">
        <f t="shared" si="92"/>
        <v>19500</v>
      </c>
      <c r="CA53" s="99">
        <f t="shared" si="93"/>
        <v>0</v>
      </c>
    </row>
    <row r="54" spans="1:79" s="22" customFormat="1" ht="12" customHeight="1" x14ac:dyDescent="0.2">
      <c r="A54" s="97">
        <f t="shared" si="80"/>
        <v>12</v>
      </c>
      <c r="B54" s="17" t="s">
        <v>46</v>
      </c>
      <c r="C54" s="18" t="s">
        <v>53</v>
      </c>
      <c r="D54" s="19">
        <v>906</v>
      </c>
      <c r="E54" s="20">
        <v>1</v>
      </c>
      <c r="F54" s="20">
        <v>1</v>
      </c>
      <c r="G54" s="20">
        <v>2</v>
      </c>
      <c r="H54" s="20">
        <v>8</v>
      </c>
      <c r="I54" s="97">
        <f t="shared" si="49"/>
        <v>52</v>
      </c>
      <c r="J54" s="23">
        <v>120</v>
      </c>
      <c r="K54" s="21"/>
      <c r="L54" s="21"/>
      <c r="M54" s="101">
        <v>10</v>
      </c>
      <c r="N54" s="98">
        <f t="shared" si="50"/>
        <v>80</v>
      </c>
      <c r="O54" s="98">
        <f t="shared" si="51"/>
        <v>1200</v>
      </c>
      <c r="P54" s="99">
        <f t="shared" si="81"/>
        <v>0</v>
      </c>
      <c r="Q54" s="101">
        <v>8</v>
      </c>
      <c r="R54" s="98">
        <f t="shared" si="52"/>
        <v>64</v>
      </c>
      <c r="S54" s="98">
        <f t="shared" si="53"/>
        <v>960</v>
      </c>
      <c r="T54" s="99">
        <f t="shared" si="82"/>
        <v>0</v>
      </c>
      <c r="U54" s="101">
        <v>8</v>
      </c>
      <c r="V54" s="98">
        <f t="shared" si="55"/>
        <v>64</v>
      </c>
      <c r="W54" s="98">
        <f t="shared" si="56"/>
        <v>960</v>
      </c>
      <c r="X54" s="99">
        <f t="shared" si="83"/>
        <v>0</v>
      </c>
      <c r="Y54" s="97">
        <f t="shared" si="84"/>
        <v>26</v>
      </c>
      <c r="Z54" s="98">
        <f t="shared" si="84"/>
        <v>208</v>
      </c>
      <c r="AA54" s="98">
        <f t="shared" si="84"/>
        <v>3120</v>
      </c>
      <c r="AB54" s="99">
        <f t="shared" si="84"/>
        <v>0</v>
      </c>
      <c r="AC54" s="101">
        <v>9</v>
      </c>
      <c r="AD54" s="98">
        <f t="shared" si="59"/>
        <v>72</v>
      </c>
      <c r="AE54" s="98">
        <f t="shared" si="60"/>
        <v>1080</v>
      </c>
      <c r="AF54" s="99">
        <f t="shared" si="85"/>
        <v>0</v>
      </c>
      <c r="AG54" s="101">
        <v>9</v>
      </c>
      <c r="AH54" s="98">
        <f t="shared" si="62"/>
        <v>72</v>
      </c>
      <c r="AI54" s="98">
        <f t="shared" si="63"/>
        <v>1080</v>
      </c>
      <c r="AJ54" s="99">
        <f t="shared" si="86"/>
        <v>0</v>
      </c>
      <c r="AK54" s="101">
        <v>8</v>
      </c>
      <c r="AL54" s="98">
        <f t="shared" si="65"/>
        <v>64</v>
      </c>
      <c r="AM54" s="98">
        <f t="shared" si="66"/>
        <v>960</v>
      </c>
      <c r="AN54" s="99">
        <f t="shared" si="87"/>
        <v>0</v>
      </c>
      <c r="AO54" s="97">
        <f t="shared" si="88"/>
        <v>26</v>
      </c>
      <c r="AP54" s="98">
        <f t="shared" si="88"/>
        <v>208</v>
      </c>
      <c r="AQ54" s="98">
        <f t="shared" si="88"/>
        <v>3120</v>
      </c>
      <c r="AR54" s="99">
        <f t="shared" si="88"/>
        <v>0</v>
      </c>
      <c r="AS54" s="101"/>
      <c r="AT54" s="98"/>
      <c r="AU54" s="98"/>
      <c r="AV54" s="99"/>
      <c r="AW54" s="101"/>
      <c r="AX54" s="98"/>
      <c r="AY54" s="98"/>
      <c r="AZ54" s="99"/>
      <c r="BA54" s="101"/>
      <c r="BB54" s="98"/>
      <c r="BC54" s="98"/>
      <c r="BD54" s="99"/>
      <c r="BE54" s="97"/>
      <c r="BF54" s="98">
        <f t="shared" si="69"/>
        <v>0</v>
      </c>
      <c r="BG54" s="98">
        <f t="shared" si="70"/>
        <v>0</v>
      </c>
      <c r="BH54" s="99">
        <f t="shared" si="71"/>
        <v>0</v>
      </c>
      <c r="BI54" s="101"/>
      <c r="BJ54" s="98"/>
      <c r="BK54" s="98"/>
      <c r="BL54" s="99"/>
      <c r="BM54" s="101"/>
      <c r="BN54" s="98"/>
      <c r="BO54" s="98"/>
      <c r="BP54" s="99"/>
      <c r="BQ54" s="101"/>
      <c r="BR54" s="98">
        <f t="shared" si="72"/>
        <v>0</v>
      </c>
      <c r="BS54" s="98">
        <f t="shared" si="73"/>
        <v>0</v>
      </c>
      <c r="BT54" s="99">
        <f t="shared" si="89"/>
        <v>0</v>
      </c>
      <c r="BU54" s="97"/>
      <c r="BV54" s="98">
        <f t="shared" si="90"/>
        <v>0</v>
      </c>
      <c r="BW54" s="98">
        <f t="shared" si="90"/>
        <v>0</v>
      </c>
      <c r="BX54" s="99">
        <f t="shared" si="90"/>
        <v>0</v>
      </c>
      <c r="BY54" s="98">
        <f t="shared" si="91"/>
        <v>416</v>
      </c>
      <c r="BZ54" s="98">
        <f t="shared" si="92"/>
        <v>6240</v>
      </c>
      <c r="CA54" s="99">
        <f t="shared" si="93"/>
        <v>0</v>
      </c>
    </row>
    <row r="55" spans="1:79" s="22" customFormat="1" ht="63.75" customHeight="1" x14ac:dyDescent="0.2">
      <c r="A55" s="97">
        <f t="shared" si="80"/>
        <v>13</v>
      </c>
      <c r="B55" s="17" t="s">
        <v>46</v>
      </c>
      <c r="C55" s="18" t="s">
        <v>55</v>
      </c>
      <c r="D55" s="19">
        <v>908</v>
      </c>
      <c r="E55" s="20">
        <v>1</v>
      </c>
      <c r="F55" s="20">
        <v>1</v>
      </c>
      <c r="G55" s="20">
        <v>5</v>
      </c>
      <c r="H55" s="20">
        <v>10</v>
      </c>
      <c r="I55" s="97">
        <f t="shared" si="49"/>
        <v>130</v>
      </c>
      <c r="J55" s="23">
        <v>150</v>
      </c>
      <c r="K55" s="21"/>
      <c r="L55" s="21"/>
      <c r="M55" s="101">
        <v>21</v>
      </c>
      <c r="N55" s="98">
        <f t="shared" si="50"/>
        <v>210</v>
      </c>
      <c r="O55" s="98">
        <f t="shared" si="51"/>
        <v>3150</v>
      </c>
      <c r="P55" s="99">
        <f t="shared" si="81"/>
        <v>0</v>
      </c>
      <c r="Q55" s="101">
        <v>21</v>
      </c>
      <c r="R55" s="98">
        <f t="shared" si="52"/>
        <v>210</v>
      </c>
      <c r="S55" s="98">
        <f t="shared" si="53"/>
        <v>3150</v>
      </c>
      <c r="T55" s="99">
        <f t="shared" si="82"/>
        <v>0</v>
      </c>
      <c r="U55" s="101">
        <v>23</v>
      </c>
      <c r="V55" s="98">
        <f t="shared" si="55"/>
        <v>230</v>
      </c>
      <c r="W55" s="98">
        <f t="shared" si="56"/>
        <v>3450</v>
      </c>
      <c r="X55" s="99">
        <f t="shared" si="83"/>
        <v>0</v>
      </c>
      <c r="Y55" s="97">
        <f t="shared" si="84"/>
        <v>65</v>
      </c>
      <c r="Z55" s="98">
        <f t="shared" si="84"/>
        <v>650</v>
      </c>
      <c r="AA55" s="98">
        <f t="shared" si="84"/>
        <v>9750</v>
      </c>
      <c r="AB55" s="99">
        <f t="shared" si="84"/>
        <v>0</v>
      </c>
      <c r="AC55" s="101">
        <v>21</v>
      </c>
      <c r="AD55" s="98">
        <f t="shared" si="59"/>
        <v>210</v>
      </c>
      <c r="AE55" s="98">
        <f t="shared" si="60"/>
        <v>3150</v>
      </c>
      <c r="AF55" s="99">
        <f t="shared" si="85"/>
        <v>0</v>
      </c>
      <c r="AG55" s="101">
        <v>22</v>
      </c>
      <c r="AH55" s="98">
        <f t="shared" si="62"/>
        <v>220</v>
      </c>
      <c r="AI55" s="98">
        <f t="shared" si="63"/>
        <v>3300</v>
      </c>
      <c r="AJ55" s="99">
        <f t="shared" si="86"/>
        <v>0</v>
      </c>
      <c r="AK55" s="101">
        <v>22</v>
      </c>
      <c r="AL55" s="98">
        <f t="shared" si="65"/>
        <v>220</v>
      </c>
      <c r="AM55" s="98">
        <f t="shared" si="66"/>
        <v>3300</v>
      </c>
      <c r="AN55" s="99">
        <f t="shared" si="87"/>
        <v>0</v>
      </c>
      <c r="AO55" s="97">
        <f t="shared" si="88"/>
        <v>65</v>
      </c>
      <c r="AP55" s="98">
        <f t="shared" si="88"/>
        <v>650</v>
      </c>
      <c r="AQ55" s="98">
        <f t="shared" si="88"/>
        <v>9750</v>
      </c>
      <c r="AR55" s="99">
        <f t="shared" si="88"/>
        <v>0</v>
      </c>
      <c r="AS55" s="101"/>
      <c r="AT55" s="98"/>
      <c r="AU55" s="98"/>
      <c r="AV55" s="99"/>
      <c r="AW55" s="101"/>
      <c r="AX55" s="98"/>
      <c r="AY55" s="98"/>
      <c r="AZ55" s="99"/>
      <c r="BA55" s="101"/>
      <c r="BB55" s="98"/>
      <c r="BC55" s="98"/>
      <c r="BD55" s="99"/>
      <c r="BE55" s="97"/>
      <c r="BF55" s="98">
        <f t="shared" si="69"/>
        <v>0</v>
      </c>
      <c r="BG55" s="98">
        <f t="shared" si="70"/>
        <v>0</v>
      </c>
      <c r="BH55" s="99">
        <f t="shared" si="71"/>
        <v>0</v>
      </c>
      <c r="BI55" s="101"/>
      <c r="BJ55" s="98"/>
      <c r="BK55" s="98"/>
      <c r="BL55" s="99"/>
      <c r="BM55" s="101"/>
      <c r="BN55" s="98"/>
      <c r="BO55" s="98"/>
      <c r="BP55" s="99"/>
      <c r="BQ55" s="101"/>
      <c r="BR55" s="98">
        <f t="shared" si="72"/>
        <v>0</v>
      </c>
      <c r="BS55" s="98">
        <f t="shared" si="73"/>
        <v>0</v>
      </c>
      <c r="BT55" s="99">
        <f t="shared" si="89"/>
        <v>0</v>
      </c>
      <c r="BU55" s="97"/>
      <c r="BV55" s="98">
        <f t="shared" si="90"/>
        <v>0</v>
      </c>
      <c r="BW55" s="98">
        <f t="shared" si="90"/>
        <v>0</v>
      </c>
      <c r="BX55" s="99">
        <f t="shared" si="90"/>
        <v>0</v>
      </c>
      <c r="BY55" s="98">
        <f t="shared" si="91"/>
        <v>1300</v>
      </c>
      <c r="BZ55" s="98">
        <f t="shared" si="92"/>
        <v>19500</v>
      </c>
      <c r="CA55" s="99">
        <f t="shared" si="93"/>
        <v>0</v>
      </c>
    </row>
    <row r="56" spans="1:79" s="22" customFormat="1" ht="66" customHeight="1" x14ac:dyDescent="0.2">
      <c r="A56" s="97">
        <f t="shared" si="80"/>
        <v>14</v>
      </c>
      <c r="B56" s="17" t="s">
        <v>46</v>
      </c>
      <c r="C56" s="18" t="s">
        <v>55</v>
      </c>
      <c r="D56" s="19">
        <v>908</v>
      </c>
      <c r="E56" s="20">
        <v>1</v>
      </c>
      <c r="F56" s="20">
        <v>1</v>
      </c>
      <c r="G56" s="20">
        <v>2</v>
      </c>
      <c r="H56" s="20">
        <v>8</v>
      </c>
      <c r="I56" s="97">
        <f t="shared" si="49"/>
        <v>52</v>
      </c>
      <c r="J56" s="23">
        <v>120</v>
      </c>
      <c r="K56" s="21"/>
      <c r="L56" s="21"/>
      <c r="M56" s="101">
        <v>10</v>
      </c>
      <c r="N56" s="98">
        <f t="shared" si="50"/>
        <v>80</v>
      </c>
      <c r="O56" s="98">
        <f t="shared" si="51"/>
        <v>1200</v>
      </c>
      <c r="P56" s="99">
        <f t="shared" si="81"/>
        <v>0</v>
      </c>
      <c r="Q56" s="101">
        <v>8</v>
      </c>
      <c r="R56" s="98">
        <f t="shared" si="52"/>
        <v>64</v>
      </c>
      <c r="S56" s="98">
        <f t="shared" si="53"/>
        <v>960</v>
      </c>
      <c r="T56" s="99">
        <f t="shared" si="82"/>
        <v>0</v>
      </c>
      <c r="U56" s="101">
        <v>8</v>
      </c>
      <c r="V56" s="98">
        <f t="shared" si="55"/>
        <v>64</v>
      </c>
      <c r="W56" s="98">
        <f t="shared" si="56"/>
        <v>960</v>
      </c>
      <c r="X56" s="99">
        <f t="shared" si="83"/>
        <v>0</v>
      </c>
      <c r="Y56" s="97">
        <f t="shared" si="84"/>
        <v>26</v>
      </c>
      <c r="Z56" s="98">
        <f t="shared" si="84"/>
        <v>208</v>
      </c>
      <c r="AA56" s="98">
        <f t="shared" si="84"/>
        <v>3120</v>
      </c>
      <c r="AB56" s="99">
        <f t="shared" si="84"/>
        <v>0</v>
      </c>
      <c r="AC56" s="101">
        <v>9</v>
      </c>
      <c r="AD56" s="98">
        <f t="shared" si="59"/>
        <v>72</v>
      </c>
      <c r="AE56" s="98">
        <f t="shared" si="60"/>
        <v>1080</v>
      </c>
      <c r="AF56" s="99">
        <f t="shared" si="85"/>
        <v>0</v>
      </c>
      <c r="AG56" s="101">
        <v>9</v>
      </c>
      <c r="AH56" s="98">
        <f t="shared" si="62"/>
        <v>72</v>
      </c>
      <c r="AI56" s="98">
        <f t="shared" si="63"/>
        <v>1080</v>
      </c>
      <c r="AJ56" s="99">
        <f t="shared" si="86"/>
        <v>0</v>
      </c>
      <c r="AK56" s="101">
        <v>8</v>
      </c>
      <c r="AL56" s="98">
        <f t="shared" si="65"/>
        <v>64</v>
      </c>
      <c r="AM56" s="98">
        <f t="shared" si="66"/>
        <v>960</v>
      </c>
      <c r="AN56" s="99">
        <f t="shared" si="87"/>
        <v>0</v>
      </c>
      <c r="AO56" s="97">
        <f t="shared" si="88"/>
        <v>26</v>
      </c>
      <c r="AP56" s="98">
        <f t="shared" si="88"/>
        <v>208</v>
      </c>
      <c r="AQ56" s="98">
        <f t="shared" si="88"/>
        <v>3120</v>
      </c>
      <c r="AR56" s="99">
        <f t="shared" si="88"/>
        <v>0</v>
      </c>
      <c r="AS56" s="101"/>
      <c r="AT56" s="98"/>
      <c r="AU56" s="98"/>
      <c r="AV56" s="99"/>
      <c r="AW56" s="101"/>
      <c r="AX56" s="98"/>
      <c r="AY56" s="98"/>
      <c r="AZ56" s="99"/>
      <c r="BA56" s="101"/>
      <c r="BB56" s="98"/>
      <c r="BC56" s="98"/>
      <c r="BD56" s="99"/>
      <c r="BE56" s="97"/>
      <c r="BF56" s="98">
        <f t="shared" si="69"/>
        <v>0</v>
      </c>
      <c r="BG56" s="98">
        <f t="shared" si="70"/>
        <v>0</v>
      </c>
      <c r="BH56" s="99">
        <f t="shared" si="71"/>
        <v>0</v>
      </c>
      <c r="BI56" s="101"/>
      <c r="BJ56" s="98"/>
      <c r="BK56" s="98"/>
      <c r="BL56" s="99"/>
      <c r="BM56" s="101"/>
      <c r="BN56" s="98"/>
      <c r="BO56" s="98"/>
      <c r="BP56" s="99"/>
      <c r="BQ56" s="101"/>
      <c r="BR56" s="98">
        <f t="shared" si="72"/>
        <v>0</v>
      </c>
      <c r="BS56" s="98">
        <f t="shared" si="73"/>
        <v>0</v>
      </c>
      <c r="BT56" s="99">
        <f t="shared" si="89"/>
        <v>0</v>
      </c>
      <c r="BU56" s="97"/>
      <c r="BV56" s="98">
        <f t="shared" si="90"/>
        <v>0</v>
      </c>
      <c r="BW56" s="98">
        <f t="shared" si="90"/>
        <v>0</v>
      </c>
      <c r="BX56" s="99">
        <f t="shared" si="90"/>
        <v>0</v>
      </c>
      <c r="BY56" s="98">
        <f t="shared" si="91"/>
        <v>416</v>
      </c>
      <c r="BZ56" s="98">
        <f t="shared" si="92"/>
        <v>6240</v>
      </c>
      <c r="CA56" s="99">
        <f t="shared" si="93"/>
        <v>0</v>
      </c>
    </row>
    <row r="57" spans="1:79" s="22" customFormat="1" ht="12" customHeight="1" x14ac:dyDescent="0.2">
      <c r="A57" s="97">
        <f t="shared" si="80"/>
        <v>15</v>
      </c>
      <c r="B57" s="17" t="s">
        <v>46</v>
      </c>
      <c r="C57" s="18" t="s">
        <v>65</v>
      </c>
      <c r="D57" s="19">
        <v>909</v>
      </c>
      <c r="E57" s="20">
        <v>1</v>
      </c>
      <c r="F57" s="20">
        <v>1</v>
      </c>
      <c r="G57" s="20">
        <v>7</v>
      </c>
      <c r="H57" s="20">
        <v>11</v>
      </c>
      <c r="I57" s="97">
        <f t="shared" si="49"/>
        <v>182</v>
      </c>
      <c r="J57" s="23"/>
      <c r="K57" s="21"/>
      <c r="L57" s="21"/>
      <c r="M57" s="101">
        <v>31</v>
      </c>
      <c r="N57" s="98">
        <f t="shared" si="50"/>
        <v>341</v>
      </c>
      <c r="O57" s="98">
        <f t="shared" si="51"/>
        <v>0</v>
      </c>
      <c r="P57" s="99">
        <f t="shared" si="81"/>
        <v>0</v>
      </c>
      <c r="Q57" s="101">
        <v>29</v>
      </c>
      <c r="R57" s="98">
        <f t="shared" si="52"/>
        <v>319</v>
      </c>
      <c r="S57" s="98">
        <f t="shared" si="53"/>
        <v>0</v>
      </c>
      <c r="T57" s="99">
        <f t="shared" si="82"/>
        <v>0</v>
      </c>
      <c r="U57" s="101">
        <v>31</v>
      </c>
      <c r="V57" s="98">
        <f t="shared" si="55"/>
        <v>341</v>
      </c>
      <c r="W57" s="98">
        <f t="shared" si="56"/>
        <v>0</v>
      </c>
      <c r="X57" s="99">
        <f t="shared" si="83"/>
        <v>0</v>
      </c>
      <c r="Y57" s="97">
        <f t="shared" si="84"/>
        <v>91</v>
      </c>
      <c r="Z57" s="98">
        <f t="shared" si="84"/>
        <v>1001</v>
      </c>
      <c r="AA57" s="98">
        <f t="shared" si="84"/>
        <v>0</v>
      </c>
      <c r="AB57" s="99">
        <f t="shared" si="84"/>
        <v>0</v>
      </c>
      <c r="AC57" s="101">
        <v>30</v>
      </c>
      <c r="AD57" s="98">
        <f t="shared" si="59"/>
        <v>330</v>
      </c>
      <c r="AE57" s="98">
        <f t="shared" si="60"/>
        <v>0</v>
      </c>
      <c r="AF57" s="99">
        <f t="shared" si="85"/>
        <v>0</v>
      </c>
      <c r="AG57" s="101">
        <v>31</v>
      </c>
      <c r="AH57" s="98">
        <f t="shared" si="62"/>
        <v>341</v>
      </c>
      <c r="AI57" s="98">
        <f t="shared" si="63"/>
        <v>0</v>
      </c>
      <c r="AJ57" s="99">
        <f t="shared" si="86"/>
        <v>0</v>
      </c>
      <c r="AK57" s="101">
        <v>30</v>
      </c>
      <c r="AL57" s="98">
        <f t="shared" si="65"/>
        <v>330</v>
      </c>
      <c r="AM57" s="98">
        <f t="shared" si="66"/>
        <v>0</v>
      </c>
      <c r="AN57" s="99">
        <f t="shared" si="87"/>
        <v>0</v>
      </c>
      <c r="AO57" s="97">
        <f t="shared" si="88"/>
        <v>91</v>
      </c>
      <c r="AP57" s="98">
        <f t="shared" si="88"/>
        <v>1001</v>
      </c>
      <c r="AQ57" s="98">
        <f t="shared" si="88"/>
        <v>0</v>
      </c>
      <c r="AR57" s="99">
        <f t="shared" si="88"/>
        <v>0</v>
      </c>
      <c r="AS57" s="101"/>
      <c r="AT57" s="98"/>
      <c r="AU57" s="98"/>
      <c r="AV57" s="99"/>
      <c r="AW57" s="101"/>
      <c r="AX57" s="98"/>
      <c r="AY57" s="98"/>
      <c r="AZ57" s="99"/>
      <c r="BA57" s="101"/>
      <c r="BB57" s="98"/>
      <c r="BC57" s="98"/>
      <c r="BD57" s="99"/>
      <c r="BE57" s="97"/>
      <c r="BF57" s="98">
        <f t="shared" si="69"/>
        <v>0</v>
      </c>
      <c r="BG57" s="98">
        <f t="shared" si="70"/>
        <v>0</v>
      </c>
      <c r="BH57" s="99">
        <f t="shared" si="71"/>
        <v>0</v>
      </c>
      <c r="BI57" s="101"/>
      <c r="BJ57" s="98"/>
      <c r="BK57" s="98"/>
      <c r="BL57" s="99"/>
      <c r="BM57" s="101"/>
      <c r="BN57" s="98"/>
      <c r="BO57" s="98"/>
      <c r="BP57" s="99"/>
      <c r="BQ57" s="101"/>
      <c r="BR57" s="98">
        <f t="shared" si="72"/>
        <v>0</v>
      </c>
      <c r="BS57" s="98">
        <f t="shared" si="73"/>
        <v>0</v>
      </c>
      <c r="BT57" s="99">
        <f t="shared" si="89"/>
        <v>0</v>
      </c>
      <c r="BU57" s="97"/>
      <c r="BV57" s="98">
        <f t="shared" si="90"/>
        <v>0</v>
      </c>
      <c r="BW57" s="98">
        <f t="shared" si="90"/>
        <v>0</v>
      </c>
      <c r="BX57" s="99">
        <f t="shared" si="90"/>
        <v>0</v>
      </c>
      <c r="BY57" s="98">
        <f t="shared" si="91"/>
        <v>2002</v>
      </c>
      <c r="BZ57" s="98">
        <f t="shared" si="92"/>
        <v>0</v>
      </c>
      <c r="CA57" s="99">
        <f t="shared" si="93"/>
        <v>0</v>
      </c>
    </row>
    <row r="58" spans="1:79" s="22" customFormat="1" ht="52.5" customHeight="1" x14ac:dyDescent="0.2">
      <c r="A58" s="97">
        <f t="shared" si="80"/>
        <v>16</v>
      </c>
      <c r="B58" s="17" t="s">
        <v>46</v>
      </c>
      <c r="C58" s="18" t="s">
        <v>58</v>
      </c>
      <c r="D58" s="19">
        <v>909</v>
      </c>
      <c r="E58" s="20">
        <v>1</v>
      </c>
      <c r="F58" s="20">
        <v>2</v>
      </c>
      <c r="G58" s="20">
        <v>7</v>
      </c>
      <c r="H58" s="20">
        <v>10</v>
      </c>
      <c r="I58" s="97">
        <f t="shared" si="49"/>
        <v>69</v>
      </c>
      <c r="J58" s="23">
        <v>100</v>
      </c>
      <c r="K58" s="21"/>
      <c r="L58" s="21"/>
      <c r="M58" s="101">
        <v>31</v>
      </c>
      <c r="N58" s="98">
        <f t="shared" si="50"/>
        <v>620</v>
      </c>
      <c r="O58" s="98">
        <f t="shared" si="51"/>
        <v>6200</v>
      </c>
      <c r="P58" s="99">
        <f t="shared" si="81"/>
        <v>0</v>
      </c>
      <c r="Q58" s="101">
        <v>29</v>
      </c>
      <c r="R58" s="98">
        <f t="shared" si="52"/>
        <v>580</v>
      </c>
      <c r="S58" s="98">
        <f t="shared" si="53"/>
        <v>5800</v>
      </c>
      <c r="T58" s="99">
        <f t="shared" si="82"/>
        <v>0</v>
      </c>
      <c r="U58" s="101">
        <v>9</v>
      </c>
      <c r="V58" s="98">
        <f t="shared" si="55"/>
        <v>180</v>
      </c>
      <c r="W58" s="98">
        <f t="shared" si="56"/>
        <v>1800</v>
      </c>
      <c r="X58" s="99">
        <f t="shared" si="83"/>
        <v>0</v>
      </c>
      <c r="Y58" s="97">
        <f t="shared" si="84"/>
        <v>69</v>
      </c>
      <c r="Z58" s="98">
        <f t="shared" si="84"/>
        <v>1380</v>
      </c>
      <c r="AA58" s="98">
        <f t="shared" si="84"/>
        <v>13800</v>
      </c>
      <c r="AB58" s="99">
        <f t="shared" si="84"/>
        <v>0</v>
      </c>
      <c r="AC58" s="101"/>
      <c r="AD58" s="98">
        <f t="shared" si="59"/>
        <v>0</v>
      </c>
      <c r="AE58" s="98">
        <f t="shared" si="60"/>
        <v>0</v>
      </c>
      <c r="AF58" s="99">
        <f t="shared" si="85"/>
        <v>0</v>
      </c>
      <c r="AG58" s="101"/>
      <c r="AH58" s="98">
        <f t="shared" si="62"/>
        <v>0</v>
      </c>
      <c r="AI58" s="98">
        <f t="shared" si="63"/>
        <v>0</v>
      </c>
      <c r="AJ58" s="99">
        <f t="shared" si="86"/>
        <v>0</v>
      </c>
      <c r="AK58" s="101"/>
      <c r="AL58" s="98">
        <f t="shared" si="65"/>
        <v>0</v>
      </c>
      <c r="AM58" s="98">
        <f t="shared" si="66"/>
        <v>0</v>
      </c>
      <c r="AN58" s="99">
        <f t="shared" si="87"/>
        <v>0</v>
      </c>
      <c r="AO58" s="97">
        <f t="shared" si="88"/>
        <v>0</v>
      </c>
      <c r="AP58" s="98">
        <f t="shared" si="88"/>
        <v>0</v>
      </c>
      <c r="AQ58" s="98">
        <f t="shared" si="88"/>
        <v>0</v>
      </c>
      <c r="AR58" s="99">
        <f t="shared" si="88"/>
        <v>0</v>
      </c>
      <c r="AS58" s="101"/>
      <c r="AT58" s="98"/>
      <c r="AU58" s="98"/>
      <c r="AV58" s="99"/>
      <c r="AW58" s="101"/>
      <c r="AX58" s="98"/>
      <c r="AY58" s="98"/>
      <c r="AZ58" s="99"/>
      <c r="BA58" s="101"/>
      <c r="BB58" s="98"/>
      <c r="BC58" s="98"/>
      <c r="BD58" s="99"/>
      <c r="BE58" s="97"/>
      <c r="BF58" s="98">
        <f t="shared" si="69"/>
        <v>0</v>
      </c>
      <c r="BG58" s="98">
        <f t="shared" si="70"/>
        <v>0</v>
      </c>
      <c r="BH58" s="99">
        <f t="shared" si="71"/>
        <v>0</v>
      </c>
      <c r="BI58" s="101"/>
      <c r="BJ58" s="98"/>
      <c r="BK58" s="98"/>
      <c r="BL58" s="99"/>
      <c r="BM58" s="101"/>
      <c r="BN58" s="98"/>
      <c r="BO58" s="98"/>
      <c r="BP58" s="99"/>
      <c r="BQ58" s="101"/>
      <c r="BR58" s="98">
        <f t="shared" si="72"/>
        <v>0</v>
      </c>
      <c r="BS58" s="98">
        <f t="shared" si="73"/>
        <v>0</v>
      </c>
      <c r="BT58" s="99">
        <f t="shared" si="89"/>
        <v>0</v>
      </c>
      <c r="BU58" s="97"/>
      <c r="BV58" s="98">
        <f t="shared" si="90"/>
        <v>0</v>
      </c>
      <c r="BW58" s="98">
        <f t="shared" si="90"/>
        <v>0</v>
      </c>
      <c r="BX58" s="99">
        <f t="shared" si="90"/>
        <v>0</v>
      </c>
      <c r="BY58" s="98">
        <f t="shared" si="91"/>
        <v>1380</v>
      </c>
      <c r="BZ58" s="98">
        <f t="shared" si="92"/>
        <v>13800</v>
      </c>
      <c r="CA58" s="99">
        <f t="shared" si="93"/>
        <v>0</v>
      </c>
    </row>
    <row r="59" spans="1:79" s="22" customFormat="1" ht="52.5" customHeight="1" x14ac:dyDescent="0.2">
      <c r="A59" s="97">
        <f t="shared" si="80"/>
        <v>17</v>
      </c>
      <c r="B59" s="17" t="s">
        <v>46</v>
      </c>
      <c r="C59" s="18" t="s">
        <v>57</v>
      </c>
      <c r="D59" s="19">
        <v>909</v>
      </c>
      <c r="E59" s="20">
        <v>1</v>
      </c>
      <c r="F59" s="20">
        <v>1</v>
      </c>
      <c r="G59" s="20">
        <v>5</v>
      </c>
      <c r="H59" s="20">
        <v>8</v>
      </c>
      <c r="I59" s="97">
        <f t="shared" si="49"/>
        <v>80</v>
      </c>
      <c r="J59" s="23">
        <v>80</v>
      </c>
      <c r="K59" s="21"/>
      <c r="L59" s="21"/>
      <c r="M59" s="101"/>
      <c r="N59" s="98">
        <f t="shared" si="50"/>
        <v>0</v>
      </c>
      <c r="O59" s="98">
        <f t="shared" si="51"/>
        <v>0</v>
      </c>
      <c r="P59" s="99">
        <f t="shared" si="81"/>
        <v>0</v>
      </c>
      <c r="Q59" s="101"/>
      <c r="R59" s="98">
        <f t="shared" si="52"/>
        <v>0</v>
      </c>
      <c r="S59" s="98">
        <f t="shared" si="53"/>
        <v>0</v>
      </c>
      <c r="T59" s="99">
        <f t="shared" si="82"/>
        <v>0</v>
      </c>
      <c r="U59" s="101">
        <v>16</v>
      </c>
      <c r="V59" s="98">
        <f t="shared" si="55"/>
        <v>128</v>
      </c>
      <c r="W59" s="98">
        <f t="shared" si="56"/>
        <v>1280</v>
      </c>
      <c r="X59" s="99">
        <f t="shared" si="83"/>
        <v>0</v>
      </c>
      <c r="Y59" s="97">
        <f t="shared" si="84"/>
        <v>16</v>
      </c>
      <c r="Z59" s="98">
        <f t="shared" si="84"/>
        <v>128</v>
      </c>
      <c r="AA59" s="98">
        <f t="shared" si="84"/>
        <v>1280</v>
      </c>
      <c r="AB59" s="99">
        <f t="shared" si="84"/>
        <v>0</v>
      </c>
      <c r="AC59" s="101">
        <v>22</v>
      </c>
      <c r="AD59" s="98">
        <f t="shared" si="59"/>
        <v>176</v>
      </c>
      <c r="AE59" s="98">
        <f t="shared" si="60"/>
        <v>1760</v>
      </c>
      <c r="AF59" s="99">
        <f t="shared" si="85"/>
        <v>0</v>
      </c>
      <c r="AG59" s="101">
        <v>20</v>
      </c>
      <c r="AH59" s="98">
        <f t="shared" si="62"/>
        <v>160</v>
      </c>
      <c r="AI59" s="98">
        <f t="shared" si="63"/>
        <v>1600</v>
      </c>
      <c r="AJ59" s="99">
        <f t="shared" si="86"/>
        <v>0</v>
      </c>
      <c r="AK59" s="101">
        <v>22</v>
      </c>
      <c r="AL59" s="98">
        <f t="shared" si="65"/>
        <v>176</v>
      </c>
      <c r="AM59" s="98">
        <f t="shared" si="66"/>
        <v>1760</v>
      </c>
      <c r="AN59" s="99">
        <f t="shared" si="87"/>
        <v>0</v>
      </c>
      <c r="AO59" s="97">
        <f t="shared" si="88"/>
        <v>64</v>
      </c>
      <c r="AP59" s="98">
        <f t="shared" si="88"/>
        <v>512</v>
      </c>
      <c r="AQ59" s="98">
        <f t="shared" si="88"/>
        <v>5120</v>
      </c>
      <c r="AR59" s="99">
        <f t="shared" si="88"/>
        <v>0</v>
      </c>
      <c r="AS59" s="101"/>
      <c r="AT59" s="98"/>
      <c r="AU59" s="98"/>
      <c r="AV59" s="99"/>
      <c r="AW59" s="101"/>
      <c r="AX59" s="98"/>
      <c r="AY59" s="98"/>
      <c r="AZ59" s="99"/>
      <c r="BA59" s="101"/>
      <c r="BB59" s="98"/>
      <c r="BC59" s="98"/>
      <c r="BD59" s="99"/>
      <c r="BE59" s="97"/>
      <c r="BF59" s="98">
        <f t="shared" si="69"/>
        <v>0</v>
      </c>
      <c r="BG59" s="98">
        <f t="shared" si="70"/>
        <v>0</v>
      </c>
      <c r="BH59" s="99">
        <f t="shared" si="71"/>
        <v>0</v>
      </c>
      <c r="BI59" s="101"/>
      <c r="BJ59" s="98"/>
      <c r="BK59" s="98"/>
      <c r="BL59" s="99"/>
      <c r="BM59" s="101"/>
      <c r="BN59" s="98"/>
      <c r="BO59" s="98"/>
      <c r="BP59" s="99"/>
      <c r="BQ59" s="101"/>
      <c r="BR59" s="98">
        <f t="shared" si="72"/>
        <v>0</v>
      </c>
      <c r="BS59" s="98">
        <f t="shared" si="73"/>
        <v>0</v>
      </c>
      <c r="BT59" s="99">
        <f t="shared" si="89"/>
        <v>0</v>
      </c>
      <c r="BU59" s="97"/>
      <c r="BV59" s="98">
        <f t="shared" si="90"/>
        <v>0</v>
      </c>
      <c r="BW59" s="98">
        <f t="shared" si="90"/>
        <v>0</v>
      </c>
      <c r="BX59" s="99">
        <f t="shared" si="90"/>
        <v>0</v>
      </c>
      <c r="BY59" s="98">
        <f t="shared" si="91"/>
        <v>640</v>
      </c>
      <c r="BZ59" s="98">
        <f t="shared" si="92"/>
        <v>6400</v>
      </c>
      <c r="CA59" s="99">
        <f t="shared" si="93"/>
        <v>0</v>
      </c>
    </row>
    <row r="60" spans="1:79" s="22" customFormat="1" ht="50.25" customHeight="1" x14ac:dyDescent="0.2">
      <c r="A60" s="97">
        <f t="shared" si="80"/>
        <v>18</v>
      </c>
      <c r="B60" s="17" t="s">
        <v>46</v>
      </c>
      <c r="C60" s="18" t="s">
        <v>58</v>
      </c>
      <c r="D60" s="19">
        <v>909</v>
      </c>
      <c r="E60" s="20">
        <v>1</v>
      </c>
      <c r="F60" s="20">
        <v>2</v>
      </c>
      <c r="G60" s="20">
        <v>7</v>
      </c>
      <c r="H60" s="20">
        <v>10</v>
      </c>
      <c r="I60" s="97">
        <f t="shared" si="49"/>
        <v>69</v>
      </c>
      <c r="J60" s="23">
        <v>100</v>
      </c>
      <c r="K60" s="21"/>
      <c r="L60" s="21"/>
      <c r="M60" s="101">
        <v>31</v>
      </c>
      <c r="N60" s="98">
        <f t="shared" si="50"/>
        <v>620</v>
      </c>
      <c r="O60" s="98">
        <f t="shared" si="51"/>
        <v>6200</v>
      </c>
      <c r="P60" s="99">
        <f t="shared" si="81"/>
        <v>0</v>
      </c>
      <c r="Q60" s="101">
        <v>29</v>
      </c>
      <c r="R60" s="98">
        <f t="shared" si="52"/>
        <v>580</v>
      </c>
      <c r="S60" s="98">
        <f t="shared" si="53"/>
        <v>5800</v>
      </c>
      <c r="T60" s="99">
        <f t="shared" si="82"/>
        <v>0</v>
      </c>
      <c r="U60" s="101">
        <v>9</v>
      </c>
      <c r="V60" s="98">
        <f t="shared" si="55"/>
        <v>180</v>
      </c>
      <c r="W60" s="98">
        <f t="shared" si="56"/>
        <v>1800</v>
      </c>
      <c r="X60" s="99">
        <f t="shared" si="83"/>
        <v>0</v>
      </c>
      <c r="Y60" s="97">
        <f t="shared" si="84"/>
        <v>69</v>
      </c>
      <c r="Z60" s="98">
        <f t="shared" si="84"/>
        <v>1380</v>
      </c>
      <c r="AA60" s="98">
        <f t="shared" si="84"/>
        <v>13800</v>
      </c>
      <c r="AB60" s="99">
        <f t="shared" si="84"/>
        <v>0</v>
      </c>
      <c r="AC60" s="101"/>
      <c r="AD60" s="98">
        <f t="shared" si="59"/>
        <v>0</v>
      </c>
      <c r="AE60" s="98">
        <f t="shared" si="60"/>
        <v>0</v>
      </c>
      <c r="AF60" s="99">
        <f t="shared" si="85"/>
        <v>0</v>
      </c>
      <c r="AG60" s="101"/>
      <c r="AH60" s="98">
        <f t="shared" si="62"/>
        <v>0</v>
      </c>
      <c r="AI60" s="98">
        <f t="shared" si="63"/>
        <v>0</v>
      </c>
      <c r="AJ60" s="99">
        <f t="shared" si="86"/>
        <v>0</v>
      </c>
      <c r="AK60" s="101"/>
      <c r="AL60" s="98">
        <f t="shared" si="65"/>
        <v>0</v>
      </c>
      <c r="AM60" s="98">
        <f t="shared" si="66"/>
        <v>0</v>
      </c>
      <c r="AN60" s="99">
        <f t="shared" si="87"/>
        <v>0</v>
      </c>
      <c r="AO60" s="97">
        <f t="shared" si="88"/>
        <v>0</v>
      </c>
      <c r="AP60" s="98">
        <f t="shared" si="88"/>
        <v>0</v>
      </c>
      <c r="AQ60" s="98">
        <f t="shared" si="88"/>
        <v>0</v>
      </c>
      <c r="AR60" s="99">
        <f t="shared" si="88"/>
        <v>0</v>
      </c>
      <c r="AS60" s="101"/>
      <c r="AT60" s="98"/>
      <c r="AU60" s="98"/>
      <c r="AV60" s="99"/>
      <c r="AW60" s="101"/>
      <c r="AX60" s="98"/>
      <c r="AY60" s="98"/>
      <c r="AZ60" s="99"/>
      <c r="BA60" s="101"/>
      <c r="BB60" s="98"/>
      <c r="BC60" s="98"/>
      <c r="BD60" s="99"/>
      <c r="BE60" s="97"/>
      <c r="BF60" s="98">
        <f t="shared" si="69"/>
        <v>0</v>
      </c>
      <c r="BG60" s="98">
        <f t="shared" si="70"/>
        <v>0</v>
      </c>
      <c r="BH60" s="99">
        <f t="shared" si="71"/>
        <v>0</v>
      </c>
      <c r="BI60" s="101"/>
      <c r="BJ60" s="98"/>
      <c r="BK60" s="98"/>
      <c r="BL60" s="99"/>
      <c r="BM60" s="101"/>
      <c r="BN60" s="98"/>
      <c r="BO60" s="98"/>
      <c r="BP60" s="99"/>
      <c r="BQ60" s="101"/>
      <c r="BR60" s="98">
        <f t="shared" si="72"/>
        <v>0</v>
      </c>
      <c r="BS60" s="98">
        <f t="shared" si="73"/>
        <v>0</v>
      </c>
      <c r="BT60" s="99">
        <f t="shared" si="89"/>
        <v>0</v>
      </c>
      <c r="BU60" s="97"/>
      <c r="BV60" s="98">
        <f t="shared" si="90"/>
        <v>0</v>
      </c>
      <c r="BW60" s="98">
        <f t="shared" si="90"/>
        <v>0</v>
      </c>
      <c r="BX60" s="99">
        <f t="shared" si="90"/>
        <v>0</v>
      </c>
      <c r="BY60" s="98">
        <f t="shared" si="91"/>
        <v>1380</v>
      </c>
      <c r="BZ60" s="98">
        <f t="shared" si="92"/>
        <v>13800</v>
      </c>
      <c r="CA60" s="99">
        <f t="shared" si="93"/>
        <v>0</v>
      </c>
    </row>
    <row r="61" spans="1:79" s="22" customFormat="1" ht="51" customHeight="1" x14ac:dyDescent="0.2">
      <c r="A61" s="97">
        <f t="shared" si="80"/>
        <v>19</v>
      </c>
      <c r="B61" s="17" t="s">
        <v>46</v>
      </c>
      <c r="C61" s="18" t="s">
        <v>57</v>
      </c>
      <c r="D61" s="19">
        <v>909</v>
      </c>
      <c r="E61" s="20">
        <v>1</v>
      </c>
      <c r="F61" s="20">
        <v>1</v>
      </c>
      <c r="G61" s="20">
        <v>5</v>
      </c>
      <c r="H61" s="20">
        <v>8</v>
      </c>
      <c r="I61" s="97">
        <f>BE61+BU61+AO61+Y61</f>
        <v>80</v>
      </c>
      <c r="J61" s="23">
        <v>80</v>
      </c>
      <c r="K61" s="21"/>
      <c r="L61" s="21"/>
      <c r="M61" s="101"/>
      <c r="N61" s="98">
        <f>M61*E61*H61*F61</f>
        <v>0</v>
      </c>
      <c r="O61" s="98">
        <f>M61*E61*F61*J61</f>
        <v>0</v>
      </c>
      <c r="P61" s="99">
        <f>K61*N61+L61*O61</f>
        <v>0</v>
      </c>
      <c r="Q61" s="101"/>
      <c r="R61" s="98">
        <f>Q61*E61*F61*H61</f>
        <v>0</v>
      </c>
      <c r="S61" s="98">
        <f>Q61*E61*F61*J61</f>
        <v>0</v>
      </c>
      <c r="T61" s="99">
        <f>K61*R61+L61*S61</f>
        <v>0</v>
      </c>
      <c r="U61" s="101">
        <v>16</v>
      </c>
      <c r="V61" s="98">
        <f>U61*E61*H61*F61</f>
        <v>128</v>
      </c>
      <c r="W61" s="98">
        <f>U61*E61*F61*J61</f>
        <v>1280</v>
      </c>
      <c r="X61" s="99">
        <f>K61*V61+L61*W61</f>
        <v>0</v>
      </c>
      <c r="Y61" s="97">
        <f>M61+Q61+U61</f>
        <v>16</v>
      </c>
      <c r="Z61" s="98">
        <f>N61+R61+V61</f>
        <v>128</v>
      </c>
      <c r="AA61" s="98">
        <f>O61+S61+W61</f>
        <v>1280</v>
      </c>
      <c r="AB61" s="99">
        <f>P61+T61+X61</f>
        <v>0</v>
      </c>
      <c r="AC61" s="101">
        <v>22</v>
      </c>
      <c r="AD61" s="98">
        <f>AC61*E61*H61*F61</f>
        <v>176</v>
      </c>
      <c r="AE61" s="98">
        <f>AC61*E61*F61*J61</f>
        <v>1760</v>
      </c>
      <c r="AF61" s="99">
        <f>K61*AD61+L61*AE61</f>
        <v>0</v>
      </c>
      <c r="AG61" s="101">
        <v>20</v>
      </c>
      <c r="AH61" s="98">
        <f>AG61*E61*H61*F61</f>
        <v>160</v>
      </c>
      <c r="AI61" s="98">
        <f>AG61*E61*F61*J61</f>
        <v>1600</v>
      </c>
      <c r="AJ61" s="99">
        <f>K61*AH61+L61*AI61</f>
        <v>0</v>
      </c>
      <c r="AK61" s="101">
        <v>22</v>
      </c>
      <c r="AL61" s="98">
        <f>AK61*E61*H61*F61</f>
        <v>176</v>
      </c>
      <c r="AM61" s="98">
        <f>AK61*E61*F61*J61</f>
        <v>1760</v>
      </c>
      <c r="AN61" s="99">
        <f>K61*AL61+L61*AM61</f>
        <v>0</v>
      </c>
      <c r="AO61" s="97">
        <f>AC61+AG61+AK61</f>
        <v>64</v>
      </c>
      <c r="AP61" s="98">
        <f>AD61+AH61+AL61</f>
        <v>512</v>
      </c>
      <c r="AQ61" s="98">
        <f>AE61+AI61+AM61</f>
        <v>5120</v>
      </c>
      <c r="AR61" s="99">
        <f>AF61+AJ61+AN61</f>
        <v>0</v>
      </c>
      <c r="AS61" s="101"/>
      <c r="AT61" s="98"/>
      <c r="AU61" s="98"/>
      <c r="AV61" s="99"/>
      <c r="AW61" s="101"/>
      <c r="AX61" s="98"/>
      <c r="AY61" s="98"/>
      <c r="AZ61" s="99"/>
      <c r="BA61" s="101"/>
      <c r="BB61" s="98"/>
      <c r="BC61" s="98"/>
      <c r="BD61" s="99"/>
      <c r="BE61" s="97"/>
      <c r="BF61" s="98">
        <f t="shared" si="69"/>
        <v>0</v>
      </c>
      <c r="BG61" s="98">
        <f t="shared" si="70"/>
        <v>0</v>
      </c>
      <c r="BH61" s="99">
        <f t="shared" si="71"/>
        <v>0</v>
      </c>
      <c r="BI61" s="101"/>
      <c r="BJ61" s="98"/>
      <c r="BK61" s="98"/>
      <c r="BL61" s="99"/>
      <c r="BM61" s="101"/>
      <c r="BN61" s="98"/>
      <c r="BO61" s="98"/>
      <c r="BP61" s="99"/>
      <c r="BQ61" s="101"/>
      <c r="BR61" s="98">
        <f>E61*F61*H61*BQ61</f>
        <v>0</v>
      </c>
      <c r="BS61" s="98">
        <f>E61*F61*J61*BQ61</f>
        <v>0</v>
      </c>
      <c r="BT61" s="99">
        <f>K61*BR61+L61*BS61</f>
        <v>0</v>
      </c>
      <c r="BU61" s="97"/>
      <c r="BV61" s="98">
        <f>BJ61+BN61+BR61</f>
        <v>0</v>
      </c>
      <c r="BW61" s="98">
        <f>BK61+BO61+BS61</f>
        <v>0</v>
      </c>
      <c r="BX61" s="99">
        <f>BL61+BP61+BT61</f>
        <v>0</v>
      </c>
      <c r="BY61" s="98">
        <f>BF61+BV61+Z61+AP61</f>
        <v>640</v>
      </c>
      <c r="BZ61" s="98">
        <f>BG61+BW61+AQ61+AA61</f>
        <v>6400</v>
      </c>
      <c r="CA61" s="99">
        <f>BH61+BX61+AB61+AR61</f>
        <v>0</v>
      </c>
    </row>
    <row r="62" spans="1:79" s="22" customFormat="1" ht="39" customHeight="1" x14ac:dyDescent="0.2">
      <c r="A62" s="97">
        <f t="shared" si="80"/>
        <v>20</v>
      </c>
      <c r="B62" s="17" t="s">
        <v>59</v>
      </c>
      <c r="C62" s="18" t="s">
        <v>61</v>
      </c>
      <c r="D62" s="19">
        <v>909</v>
      </c>
      <c r="E62" s="20">
        <v>1</v>
      </c>
      <c r="F62" s="20">
        <v>1</v>
      </c>
      <c r="G62" s="20">
        <v>7</v>
      </c>
      <c r="H62" s="20">
        <v>10</v>
      </c>
      <c r="I62" s="97">
        <f>BE62+BU62+AO62+Y62</f>
        <v>69</v>
      </c>
      <c r="J62" s="23">
        <v>100</v>
      </c>
      <c r="K62" s="21"/>
      <c r="L62" s="21"/>
      <c r="M62" s="101">
        <v>31</v>
      </c>
      <c r="N62" s="98">
        <f>M62*E62*H62*F62</f>
        <v>310</v>
      </c>
      <c r="O62" s="98">
        <f>M62*E62*F62*J62</f>
        <v>3100</v>
      </c>
      <c r="P62" s="99">
        <f>K62*N62+L62*O62</f>
        <v>0</v>
      </c>
      <c r="Q62" s="101">
        <v>29</v>
      </c>
      <c r="R62" s="98">
        <f>Q62*E62*F62*H62</f>
        <v>290</v>
      </c>
      <c r="S62" s="98">
        <f>Q62*E62*F62*J62</f>
        <v>2900</v>
      </c>
      <c r="T62" s="99">
        <f>K62*R62+L62*S62</f>
        <v>0</v>
      </c>
      <c r="U62" s="101">
        <v>9</v>
      </c>
      <c r="V62" s="98">
        <f>U62*E62*H62*F62</f>
        <v>90</v>
      </c>
      <c r="W62" s="98">
        <f>U62*E62*F62*J62</f>
        <v>900</v>
      </c>
      <c r="X62" s="99">
        <f>K62*V62+L62*W62</f>
        <v>0</v>
      </c>
      <c r="Y62" s="97">
        <f t="shared" ref="Y62:AB65" si="94">M62+Q62+U62</f>
        <v>69</v>
      </c>
      <c r="Z62" s="98">
        <f t="shared" si="94"/>
        <v>690</v>
      </c>
      <c r="AA62" s="98">
        <f t="shared" si="94"/>
        <v>6900</v>
      </c>
      <c r="AB62" s="99">
        <f t="shared" si="94"/>
        <v>0</v>
      </c>
      <c r="AC62" s="101"/>
      <c r="AD62" s="98">
        <f>AC62*E62*H62*F62</f>
        <v>0</v>
      </c>
      <c r="AE62" s="98">
        <f>AC62*E62*F62*J62</f>
        <v>0</v>
      </c>
      <c r="AF62" s="99">
        <f>K62*AD62+L62*AE62</f>
        <v>0</v>
      </c>
      <c r="AG62" s="101"/>
      <c r="AH62" s="98">
        <f>AG62*E62*H62*F62</f>
        <v>0</v>
      </c>
      <c r="AI62" s="98">
        <f>AG62*E62*F62*J62</f>
        <v>0</v>
      </c>
      <c r="AJ62" s="99">
        <f>K62*AH62+L62*AI62</f>
        <v>0</v>
      </c>
      <c r="AK62" s="101"/>
      <c r="AL62" s="98">
        <f>AK62*E62*H62*F62</f>
        <v>0</v>
      </c>
      <c r="AM62" s="98">
        <f>AK62*E62*F62*J62</f>
        <v>0</v>
      </c>
      <c r="AN62" s="99">
        <f>K62*AL62+L62*AM62</f>
        <v>0</v>
      </c>
      <c r="AO62" s="97">
        <f t="shared" ref="AO62:AR64" si="95">AC62+AG62+AK62</f>
        <v>0</v>
      </c>
      <c r="AP62" s="98">
        <f t="shared" si="95"/>
        <v>0</v>
      </c>
      <c r="AQ62" s="98">
        <f t="shared" si="95"/>
        <v>0</v>
      </c>
      <c r="AR62" s="99">
        <f t="shared" si="95"/>
        <v>0</v>
      </c>
      <c r="AS62" s="101"/>
      <c r="AT62" s="98"/>
      <c r="AU62" s="98"/>
      <c r="AV62" s="99"/>
      <c r="AW62" s="101"/>
      <c r="AX62" s="98"/>
      <c r="AY62" s="98"/>
      <c r="AZ62" s="99"/>
      <c r="BA62" s="101"/>
      <c r="BB62" s="98"/>
      <c r="BC62" s="98"/>
      <c r="BD62" s="99"/>
      <c r="BE62" s="97"/>
      <c r="BF62" s="98">
        <f t="shared" si="69"/>
        <v>0</v>
      </c>
      <c r="BG62" s="98">
        <f t="shared" si="70"/>
        <v>0</v>
      </c>
      <c r="BH62" s="99">
        <f t="shared" si="71"/>
        <v>0</v>
      </c>
      <c r="BI62" s="101"/>
      <c r="BJ62" s="98"/>
      <c r="BK62" s="98"/>
      <c r="BL62" s="99"/>
      <c r="BM62" s="101"/>
      <c r="BN62" s="98"/>
      <c r="BO62" s="98"/>
      <c r="BP62" s="99"/>
      <c r="BQ62" s="101"/>
      <c r="BR62" s="98">
        <f>E62*F62*H62*BQ62</f>
        <v>0</v>
      </c>
      <c r="BS62" s="98">
        <f>E62*F62*J62*BQ62</f>
        <v>0</v>
      </c>
      <c r="BT62" s="99">
        <f>K62*BR62+L62*BS62</f>
        <v>0</v>
      </c>
      <c r="BU62" s="97"/>
      <c r="BV62" s="98">
        <f t="shared" ref="BV62:BX65" si="96">BJ62+BN62+BR62</f>
        <v>0</v>
      </c>
      <c r="BW62" s="98">
        <f t="shared" si="96"/>
        <v>0</v>
      </c>
      <c r="BX62" s="99">
        <f t="shared" si="96"/>
        <v>0</v>
      </c>
      <c r="BY62" s="98">
        <f>BF62+BV62+Z62+AP62</f>
        <v>690</v>
      </c>
      <c r="BZ62" s="98">
        <f>BG62+BW62+AQ62+AA62</f>
        <v>6900</v>
      </c>
      <c r="CA62" s="99">
        <f>BH62+BX62+AB62+AR62</f>
        <v>0</v>
      </c>
    </row>
    <row r="63" spans="1:79" s="22" customFormat="1" ht="42" customHeight="1" x14ac:dyDescent="0.2">
      <c r="A63" s="97">
        <f t="shared" si="80"/>
        <v>21</v>
      </c>
      <c r="B63" s="17" t="s">
        <v>46</v>
      </c>
      <c r="C63" s="18" t="s">
        <v>60</v>
      </c>
      <c r="D63" s="19">
        <v>909</v>
      </c>
      <c r="E63" s="20">
        <v>1</v>
      </c>
      <c r="F63" s="20">
        <v>1</v>
      </c>
      <c r="G63" s="20">
        <v>5</v>
      </c>
      <c r="H63" s="20">
        <v>8</v>
      </c>
      <c r="I63" s="97">
        <f>BE63+BU63+AO63+Y63</f>
        <v>80</v>
      </c>
      <c r="J63" s="23">
        <v>80</v>
      </c>
      <c r="K63" s="21"/>
      <c r="L63" s="21"/>
      <c r="M63" s="101"/>
      <c r="N63" s="98">
        <f>M63*E63*H63*F63</f>
        <v>0</v>
      </c>
      <c r="O63" s="98">
        <f>M63*E63*F63*J63</f>
        <v>0</v>
      </c>
      <c r="P63" s="99">
        <f>K63*N63+L63*O63</f>
        <v>0</v>
      </c>
      <c r="Q63" s="101"/>
      <c r="R63" s="98">
        <f>Q63*E63*F63*H63</f>
        <v>0</v>
      </c>
      <c r="S63" s="98">
        <f>Q63*E63*F63*J63</f>
        <v>0</v>
      </c>
      <c r="T63" s="99">
        <f>K63*R63+L63*S63</f>
        <v>0</v>
      </c>
      <c r="U63" s="101">
        <v>16</v>
      </c>
      <c r="V63" s="98">
        <f>U63*E63*H63*F63</f>
        <v>128</v>
      </c>
      <c r="W63" s="98">
        <f>U63*E63*F63*J63</f>
        <v>1280</v>
      </c>
      <c r="X63" s="99">
        <f>K63*V63+L63*W63</f>
        <v>0</v>
      </c>
      <c r="Y63" s="97">
        <f t="shared" si="94"/>
        <v>16</v>
      </c>
      <c r="Z63" s="98">
        <f t="shared" si="94"/>
        <v>128</v>
      </c>
      <c r="AA63" s="98">
        <f t="shared" si="94"/>
        <v>1280</v>
      </c>
      <c r="AB63" s="99">
        <f t="shared" si="94"/>
        <v>0</v>
      </c>
      <c r="AC63" s="101">
        <v>22</v>
      </c>
      <c r="AD63" s="98">
        <f>AC63*E63*H63*F63</f>
        <v>176</v>
      </c>
      <c r="AE63" s="98">
        <f>AC63*E63*F63*J63</f>
        <v>1760</v>
      </c>
      <c r="AF63" s="99">
        <f>K63*AD63+L63*AE63</f>
        <v>0</v>
      </c>
      <c r="AG63" s="101">
        <v>20</v>
      </c>
      <c r="AH63" s="98">
        <f>AG63*E63*H63*F63</f>
        <v>160</v>
      </c>
      <c r="AI63" s="98">
        <f>AG63*E63*F63*J63</f>
        <v>1600</v>
      </c>
      <c r="AJ63" s="99">
        <f>K63*AH63+L63*AI63</f>
        <v>0</v>
      </c>
      <c r="AK63" s="101">
        <v>22</v>
      </c>
      <c r="AL63" s="98">
        <f>AK63*E63*H63*F63</f>
        <v>176</v>
      </c>
      <c r="AM63" s="98">
        <f>AK63*E63*F63*J63</f>
        <v>1760</v>
      </c>
      <c r="AN63" s="99">
        <f>K63*AL63+L63*AM63</f>
        <v>0</v>
      </c>
      <c r="AO63" s="97">
        <f t="shared" si="95"/>
        <v>64</v>
      </c>
      <c r="AP63" s="98">
        <f t="shared" si="95"/>
        <v>512</v>
      </c>
      <c r="AQ63" s="98">
        <f t="shared" si="95"/>
        <v>5120</v>
      </c>
      <c r="AR63" s="99">
        <f t="shared" si="95"/>
        <v>0</v>
      </c>
      <c r="AS63" s="101"/>
      <c r="AT63" s="98"/>
      <c r="AU63" s="98"/>
      <c r="AV63" s="99"/>
      <c r="AW63" s="101"/>
      <c r="AX63" s="98"/>
      <c r="AY63" s="98"/>
      <c r="AZ63" s="99"/>
      <c r="BA63" s="101"/>
      <c r="BB63" s="98"/>
      <c r="BC63" s="98"/>
      <c r="BD63" s="99"/>
      <c r="BE63" s="97"/>
      <c r="BF63" s="98">
        <f t="shared" si="69"/>
        <v>0</v>
      </c>
      <c r="BG63" s="98">
        <f t="shared" si="70"/>
        <v>0</v>
      </c>
      <c r="BH63" s="99">
        <f t="shared" si="71"/>
        <v>0</v>
      </c>
      <c r="BI63" s="101"/>
      <c r="BJ63" s="98"/>
      <c r="BK63" s="98"/>
      <c r="BL63" s="99"/>
      <c r="BM63" s="101"/>
      <c r="BN63" s="98"/>
      <c r="BO63" s="98"/>
      <c r="BP63" s="99"/>
      <c r="BQ63" s="101"/>
      <c r="BR63" s="98">
        <f>E63*F63*H63*BQ63</f>
        <v>0</v>
      </c>
      <c r="BS63" s="98">
        <f>E63*F63*J63*BQ63</f>
        <v>0</v>
      </c>
      <c r="BT63" s="99">
        <f>K63*BR63+L63*BS63</f>
        <v>0</v>
      </c>
      <c r="BU63" s="97"/>
      <c r="BV63" s="98">
        <f t="shared" si="96"/>
        <v>0</v>
      </c>
      <c r="BW63" s="98">
        <f t="shared" si="96"/>
        <v>0</v>
      </c>
      <c r="BX63" s="99">
        <f t="shared" si="96"/>
        <v>0</v>
      </c>
      <c r="BY63" s="98">
        <f>BF63+BV63+Z63+AP63</f>
        <v>640</v>
      </c>
      <c r="BZ63" s="98">
        <f>BG63+BW63+AQ63+AA63</f>
        <v>6400</v>
      </c>
      <c r="CA63" s="99">
        <f>BH63+BX63+AB63+AR63</f>
        <v>0</v>
      </c>
    </row>
    <row r="64" spans="1:79" s="22" customFormat="1" ht="12" customHeight="1" x14ac:dyDescent="0.2">
      <c r="A64" s="97">
        <f t="shared" si="80"/>
        <v>22</v>
      </c>
      <c r="B64" s="17" t="s">
        <v>62</v>
      </c>
      <c r="C64" s="18" t="s">
        <v>48</v>
      </c>
      <c r="D64" s="19">
        <v>911</v>
      </c>
      <c r="E64" s="20">
        <v>1</v>
      </c>
      <c r="F64" s="20">
        <v>2</v>
      </c>
      <c r="G64" s="20">
        <v>7</v>
      </c>
      <c r="H64" s="20">
        <v>10</v>
      </c>
      <c r="I64" s="97">
        <f>BE64+BU64+AO64+Y64</f>
        <v>121</v>
      </c>
      <c r="J64" s="23">
        <v>120</v>
      </c>
      <c r="K64" s="21"/>
      <c r="L64" s="21"/>
      <c r="M64" s="101">
        <v>31</v>
      </c>
      <c r="N64" s="98">
        <f>M64*E64*H64*F64</f>
        <v>620</v>
      </c>
      <c r="O64" s="98">
        <f>M64*E64*F64*J64</f>
        <v>7440</v>
      </c>
      <c r="P64" s="99">
        <f>K64*N64+L64*O64</f>
        <v>0</v>
      </c>
      <c r="Q64" s="101">
        <v>29</v>
      </c>
      <c r="R64" s="98">
        <f>Q64*E64*F64*H64</f>
        <v>580</v>
      </c>
      <c r="S64" s="98">
        <f>Q64*E64*F64*J64</f>
        <v>6960</v>
      </c>
      <c r="T64" s="99">
        <f>K64*R64+L64*S64</f>
        <v>0</v>
      </c>
      <c r="U64" s="101">
        <v>31</v>
      </c>
      <c r="V64" s="98">
        <f>U64*E64*H64*F64</f>
        <v>620</v>
      </c>
      <c r="W64" s="98">
        <f>U64*E64*F64*J64</f>
        <v>7440</v>
      </c>
      <c r="X64" s="99">
        <f>K64*V64+L64*W64</f>
        <v>0</v>
      </c>
      <c r="Y64" s="97">
        <f t="shared" si="94"/>
        <v>91</v>
      </c>
      <c r="Z64" s="98">
        <f t="shared" si="94"/>
        <v>1820</v>
      </c>
      <c r="AA64" s="98">
        <f t="shared" si="94"/>
        <v>21840</v>
      </c>
      <c r="AB64" s="99">
        <f t="shared" si="94"/>
        <v>0</v>
      </c>
      <c r="AC64" s="101">
        <v>30</v>
      </c>
      <c r="AD64" s="98">
        <f>AC64*E64*H64*F64</f>
        <v>600</v>
      </c>
      <c r="AE64" s="98">
        <f>AC64*E64*F64*J64</f>
        <v>7200</v>
      </c>
      <c r="AF64" s="99">
        <f>K64*AD64+L64*AE64</f>
        <v>0</v>
      </c>
      <c r="AG64" s="101"/>
      <c r="AH64" s="98">
        <f>AG64*E64*H64*F64</f>
        <v>0</v>
      </c>
      <c r="AI64" s="98">
        <f>AG64*E64*F64*J64</f>
        <v>0</v>
      </c>
      <c r="AJ64" s="99">
        <f>K64*AH64+L64*AI64</f>
        <v>0</v>
      </c>
      <c r="AK64" s="101"/>
      <c r="AL64" s="98">
        <f>AK64*E64*H64*F64</f>
        <v>0</v>
      </c>
      <c r="AM64" s="98">
        <f>AK64*E64*F64*J64</f>
        <v>0</v>
      </c>
      <c r="AN64" s="99">
        <f>K64*AL64+L64*AM64</f>
        <v>0</v>
      </c>
      <c r="AO64" s="97">
        <f t="shared" si="95"/>
        <v>30</v>
      </c>
      <c r="AP64" s="98">
        <f t="shared" si="95"/>
        <v>600</v>
      </c>
      <c r="AQ64" s="98">
        <f t="shared" si="95"/>
        <v>7200</v>
      </c>
      <c r="AR64" s="99">
        <f t="shared" si="95"/>
        <v>0</v>
      </c>
      <c r="AS64" s="101"/>
      <c r="AT64" s="98"/>
      <c r="AU64" s="98"/>
      <c r="AV64" s="99"/>
      <c r="AW64" s="101"/>
      <c r="AX64" s="98"/>
      <c r="AY64" s="98"/>
      <c r="AZ64" s="99"/>
      <c r="BA64" s="101"/>
      <c r="BB64" s="98"/>
      <c r="BC64" s="98"/>
      <c r="BD64" s="99"/>
      <c r="BE64" s="97"/>
      <c r="BF64" s="98">
        <f t="shared" si="69"/>
        <v>0</v>
      </c>
      <c r="BG64" s="98">
        <f t="shared" si="70"/>
        <v>0</v>
      </c>
      <c r="BH64" s="99">
        <f t="shared" si="71"/>
        <v>0</v>
      </c>
      <c r="BI64" s="101"/>
      <c r="BJ64" s="98"/>
      <c r="BK64" s="98"/>
      <c r="BL64" s="99"/>
      <c r="BM64" s="101"/>
      <c r="BN64" s="98"/>
      <c r="BO64" s="98"/>
      <c r="BP64" s="99"/>
      <c r="BQ64" s="101"/>
      <c r="BR64" s="98">
        <f>E64*F64*H64*BQ64</f>
        <v>0</v>
      </c>
      <c r="BS64" s="98">
        <f>E64*F64*J64*BQ64</f>
        <v>0</v>
      </c>
      <c r="BT64" s="99">
        <f>K64*BR64+L64*BS64</f>
        <v>0</v>
      </c>
      <c r="BU64" s="97"/>
      <c r="BV64" s="98">
        <f t="shared" si="96"/>
        <v>0</v>
      </c>
      <c r="BW64" s="98">
        <f t="shared" si="96"/>
        <v>0</v>
      </c>
      <c r="BX64" s="99">
        <f t="shared" si="96"/>
        <v>0</v>
      </c>
      <c r="BY64" s="98">
        <f>BF64+BV64+Z64+AP64</f>
        <v>2420</v>
      </c>
      <c r="BZ64" s="98">
        <f>BG64+BW64+AQ64+AA64</f>
        <v>29040</v>
      </c>
      <c r="CA64" s="99">
        <f>BH64+BX64+AB64+AR64</f>
        <v>0</v>
      </c>
    </row>
    <row r="65" spans="1:79" s="22" customFormat="1" ht="12" customHeight="1" x14ac:dyDescent="0.2">
      <c r="A65" s="97">
        <f t="shared" si="80"/>
        <v>23</v>
      </c>
      <c r="B65" s="17" t="s">
        <v>63</v>
      </c>
      <c r="C65" s="18" t="s">
        <v>48</v>
      </c>
      <c r="D65" s="19">
        <v>911</v>
      </c>
      <c r="E65" s="20">
        <v>1</v>
      </c>
      <c r="F65" s="20">
        <v>1</v>
      </c>
      <c r="G65" s="20">
        <v>7</v>
      </c>
      <c r="H65" s="20">
        <v>11</v>
      </c>
      <c r="I65" s="97">
        <f>BE65+BU65+AO65+Y65</f>
        <v>121</v>
      </c>
      <c r="J65" s="23">
        <v>120</v>
      </c>
      <c r="K65" s="21"/>
      <c r="L65" s="21"/>
      <c r="M65" s="101">
        <v>31</v>
      </c>
      <c r="N65" s="98">
        <f t="shared" si="50"/>
        <v>341</v>
      </c>
      <c r="O65" s="98">
        <f t="shared" si="51"/>
        <v>3720</v>
      </c>
      <c r="P65" s="99">
        <f>K65*N65+L65*O65</f>
        <v>0</v>
      </c>
      <c r="Q65" s="101">
        <v>29</v>
      </c>
      <c r="R65" s="98">
        <f t="shared" si="52"/>
        <v>319</v>
      </c>
      <c r="S65" s="98">
        <f t="shared" si="53"/>
        <v>3480</v>
      </c>
      <c r="T65" s="99">
        <f>K65*R65+L65*S65</f>
        <v>0</v>
      </c>
      <c r="U65" s="101">
        <v>31</v>
      </c>
      <c r="V65" s="98">
        <f t="shared" si="55"/>
        <v>341</v>
      </c>
      <c r="W65" s="98">
        <f t="shared" si="56"/>
        <v>3720</v>
      </c>
      <c r="X65" s="99">
        <f>K65*V65+L65*W65</f>
        <v>0</v>
      </c>
      <c r="Y65" s="97">
        <f t="shared" si="94"/>
        <v>91</v>
      </c>
      <c r="Z65" s="98">
        <f t="shared" si="94"/>
        <v>1001</v>
      </c>
      <c r="AA65" s="98">
        <f t="shared" si="94"/>
        <v>10920</v>
      </c>
      <c r="AB65" s="99">
        <f t="shared" si="94"/>
        <v>0</v>
      </c>
      <c r="AC65" s="101">
        <v>30</v>
      </c>
      <c r="AD65" s="98">
        <f t="shared" si="59"/>
        <v>330</v>
      </c>
      <c r="AE65" s="98">
        <f t="shared" si="60"/>
        <v>3600</v>
      </c>
      <c r="AF65" s="99">
        <f>K65*AD65+L65*AE65</f>
        <v>0</v>
      </c>
      <c r="AG65" s="101"/>
      <c r="AH65" s="98">
        <f t="shared" si="62"/>
        <v>0</v>
      </c>
      <c r="AI65" s="98">
        <f t="shared" si="63"/>
        <v>0</v>
      </c>
      <c r="AJ65" s="99">
        <f>K65*AH65+L65*AI65</f>
        <v>0</v>
      </c>
      <c r="AK65" s="101"/>
      <c r="AL65" s="98">
        <f t="shared" si="65"/>
        <v>0</v>
      </c>
      <c r="AM65" s="98">
        <f t="shared" si="66"/>
        <v>0</v>
      </c>
      <c r="AN65" s="99">
        <f>K65*AL65+L65*AM65</f>
        <v>0</v>
      </c>
      <c r="AO65" s="97">
        <f t="shared" si="88"/>
        <v>30</v>
      </c>
      <c r="AP65" s="98">
        <f t="shared" si="88"/>
        <v>330</v>
      </c>
      <c r="AQ65" s="98">
        <f t="shared" si="88"/>
        <v>3600</v>
      </c>
      <c r="AR65" s="99">
        <f t="shared" si="88"/>
        <v>0</v>
      </c>
      <c r="AS65" s="101"/>
      <c r="AT65" s="98">
        <f>E65*F65*H65*AS65</f>
        <v>0</v>
      </c>
      <c r="AU65" s="98">
        <f>E65*F65*J65*AS65</f>
        <v>0</v>
      </c>
      <c r="AV65" s="99">
        <f>K65*AT65+L65*AU65</f>
        <v>0</v>
      </c>
      <c r="AW65" s="101"/>
      <c r="AX65" s="98">
        <f>E65*F65*H65*AW65</f>
        <v>0</v>
      </c>
      <c r="AY65" s="98">
        <f>E65*F65*J65*AW65</f>
        <v>0</v>
      </c>
      <c r="AZ65" s="99">
        <f>K65*AX65+L65*AY65</f>
        <v>0</v>
      </c>
      <c r="BA65" s="101"/>
      <c r="BB65" s="98">
        <f>E65*F65*H65*BA65</f>
        <v>0</v>
      </c>
      <c r="BC65" s="98">
        <f>E65*F65*J65*BA65</f>
        <v>0</v>
      </c>
      <c r="BD65" s="99">
        <f>K65*BB65+L65*BC65</f>
        <v>0</v>
      </c>
      <c r="BE65" s="97"/>
      <c r="BF65" s="98">
        <f t="shared" si="69"/>
        <v>0</v>
      </c>
      <c r="BG65" s="98">
        <f t="shared" si="70"/>
        <v>0</v>
      </c>
      <c r="BH65" s="99">
        <f t="shared" si="71"/>
        <v>0</v>
      </c>
      <c r="BI65" s="101"/>
      <c r="BJ65" s="98">
        <f>E65*F65*H65*BI65</f>
        <v>0</v>
      </c>
      <c r="BK65" s="98">
        <f>E65*F65*J65*BI65</f>
        <v>0</v>
      </c>
      <c r="BL65" s="99">
        <f>K65*BJ65+L65*BK65</f>
        <v>0</v>
      </c>
      <c r="BM65" s="101"/>
      <c r="BN65" s="98"/>
      <c r="BO65" s="98"/>
      <c r="BP65" s="99"/>
      <c r="BQ65" s="101"/>
      <c r="BR65" s="98">
        <f t="shared" si="72"/>
        <v>0</v>
      </c>
      <c r="BS65" s="98">
        <f t="shared" si="73"/>
        <v>0</v>
      </c>
      <c r="BT65" s="99">
        <f>K65*BR65+L65*BS65</f>
        <v>0</v>
      </c>
      <c r="BU65" s="97"/>
      <c r="BV65" s="98">
        <f t="shared" si="96"/>
        <v>0</v>
      </c>
      <c r="BW65" s="98">
        <f t="shared" si="96"/>
        <v>0</v>
      </c>
      <c r="BX65" s="99">
        <f t="shared" si="96"/>
        <v>0</v>
      </c>
      <c r="BY65" s="98">
        <f>BF65+BV65+Z65+AP65</f>
        <v>1331</v>
      </c>
      <c r="BZ65" s="98">
        <f>BG65+BW65+AQ65+AA65</f>
        <v>14520</v>
      </c>
      <c r="CA65" s="99">
        <f>BH65+BX65+AB65+AR65</f>
        <v>0</v>
      </c>
    </row>
    <row r="66" spans="1:79" s="95" customFormat="1" x14ac:dyDescent="0.2">
      <c r="A66" s="10"/>
      <c r="B66" s="120"/>
      <c r="C66" s="10"/>
      <c r="D66" s="103"/>
      <c r="E66" s="103"/>
      <c r="F66" s="103"/>
      <c r="G66" s="103"/>
      <c r="H66" s="103"/>
      <c r="I66" s="103"/>
      <c r="J66" s="103"/>
      <c r="K66" s="10"/>
      <c r="L66" s="12"/>
      <c r="M66" s="104"/>
      <c r="N66" s="14"/>
      <c r="O66" s="14"/>
      <c r="P66" s="12"/>
      <c r="Q66" s="104"/>
      <c r="R66" s="14"/>
      <c r="S66" s="14"/>
      <c r="T66" s="12"/>
      <c r="U66" s="104"/>
      <c r="V66" s="14"/>
      <c r="W66" s="14"/>
      <c r="X66" s="12"/>
      <c r="Y66" s="105"/>
      <c r="Z66" s="14"/>
      <c r="AA66" s="14"/>
      <c r="AB66" s="12"/>
      <c r="AC66" s="105"/>
      <c r="AD66" s="14"/>
      <c r="AE66" s="14"/>
      <c r="AF66" s="12"/>
      <c r="AG66" s="105"/>
      <c r="AH66" s="14"/>
      <c r="AI66" s="14"/>
      <c r="AJ66" s="12"/>
      <c r="AK66" s="105"/>
      <c r="AL66" s="14"/>
      <c r="AM66" s="14"/>
      <c r="AN66" s="12"/>
      <c r="AO66" s="104"/>
      <c r="AP66" s="104"/>
      <c r="AQ66" s="104"/>
      <c r="AR66" s="16"/>
      <c r="AS66" s="104"/>
      <c r="AT66" s="104"/>
      <c r="AU66" s="104"/>
      <c r="AV66" s="104"/>
      <c r="AW66" s="104"/>
      <c r="AX66" s="104"/>
      <c r="AY66" s="104"/>
      <c r="AZ66" s="104"/>
      <c r="BA66" s="104"/>
      <c r="BB66" s="104"/>
      <c r="BC66" s="104"/>
      <c r="BD66" s="104"/>
      <c r="BE66" s="104"/>
      <c r="BF66" s="104"/>
      <c r="BG66" s="104"/>
      <c r="BH66" s="16"/>
      <c r="BI66" s="104"/>
      <c r="BJ66" s="104"/>
      <c r="BK66" s="104"/>
      <c r="BL66" s="104"/>
      <c r="BM66" s="104"/>
      <c r="BN66" s="104"/>
      <c r="BO66" s="104"/>
      <c r="BP66" s="104"/>
      <c r="BQ66" s="104"/>
      <c r="BR66" s="104"/>
      <c r="BS66" s="104"/>
      <c r="BT66" s="104"/>
      <c r="BU66" s="104"/>
      <c r="BV66" s="104"/>
      <c r="BW66" s="104"/>
      <c r="BX66" s="16"/>
      <c r="BY66" s="25">
        <f>SUM(BY43:BY65)</f>
        <v>31931</v>
      </c>
      <c r="BZ66" s="16"/>
      <c r="CA66" s="118">
        <f>SUM(CA43:CA65)</f>
        <v>0</v>
      </c>
    </row>
    <row r="67" spans="1:79" s="66" customFormat="1" x14ac:dyDescent="0.2">
      <c r="A67" s="135" t="s">
        <v>109</v>
      </c>
      <c r="B67" s="135"/>
      <c r="C67" s="64"/>
      <c r="D67" s="64"/>
      <c r="E67" s="64"/>
      <c r="F67" s="64"/>
      <c r="G67" s="64"/>
      <c r="H67" s="64"/>
      <c r="I67" s="64"/>
      <c r="J67" s="64"/>
      <c r="K67" s="64"/>
      <c r="L67" s="64"/>
      <c r="M67" s="64"/>
      <c r="N67" s="64"/>
      <c r="O67" s="64"/>
      <c r="P67" s="64"/>
      <c r="Q67" s="64"/>
      <c r="R67" s="64"/>
      <c r="S67" s="64"/>
      <c r="T67" s="64"/>
      <c r="U67" s="64"/>
      <c r="V67" s="64"/>
      <c r="W67" s="64"/>
      <c r="X67" s="65"/>
      <c r="Y67" s="65"/>
      <c r="Z67" s="65"/>
      <c r="AA67" s="65"/>
      <c r="AB67" s="65"/>
    </row>
    <row r="68" spans="1:79" s="67" customFormat="1" x14ac:dyDescent="0.2">
      <c r="A68" s="132" t="s">
        <v>110</v>
      </c>
      <c r="B68" s="132"/>
    </row>
    <row r="69" spans="1:79" s="67" customFormat="1" x14ac:dyDescent="0.2">
      <c r="A69" s="136" t="s">
        <v>22</v>
      </c>
      <c r="B69" s="136"/>
      <c r="C69" s="68"/>
      <c r="D69" s="68"/>
      <c r="E69" s="69"/>
      <c r="F69" s="69"/>
      <c r="G69" s="69"/>
      <c r="H69" s="69"/>
      <c r="I69" s="69"/>
      <c r="J69" s="69"/>
      <c r="K69" s="69"/>
      <c r="L69" s="69"/>
      <c r="M69" s="70"/>
      <c r="N69" s="70"/>
      <c r="O69" s="70"/>
      <c r="P69" s="70"/>
      <c r="Q69" s="70"/>
      <c r="R69" s="70"/>
      <c r="S69" s="70"/>
      <c r="T69" s="70"/>
      <c r="U69" s="70"/>
      <c r="V69" s="70"/>
      <c r="W69" s="70"/>
      <c r="X69" s="70"/>
      <c r="Y69" s="70"/>
      <c r="Z69" s="70"/>
      <c r="AA69" s="70"/>
      <c r="AB69" s="70"/>
      <c r="AC69" s="70"/>
      <c r="AD69" s="70"/>
      <c r="AE69" s="70"/>
    </row>
    <row r="70" spans="1:79" s="67" customFormat="1" x14ac:dyDescent="0.2">
      <c r="A70" s="71" t="s">
        <v>23</v>
      </c>
      <c r="B70" s="72" t="s">
        <v>24</v>
      </c>
      <c r="C70" s="72"/>
      <c r="D70" s="72"/>
      <c r="E70" s="72"/>
      <c r="F70" s="72"/>
      <c r="G70" s="72"/>
      <c r="H70" s="72"/>
      <c r="I70" s="72"/>
      <c r="J70" s="72"/>
      <c r="K70" s="72"/>
      <c r="L70" s="72"/>
      <c r="M70" s="72"/>
      <c r="N70" s="72"/>
      <c r="O70" s="72"/>
      <c r="P70" s="72"/>
      <c r="Q70" s="72"/>
      <c r="R70" s="72"/>
      <c r="S70" s="72"/>
      <c r="T70" s="72"/>
      <c r="U70" s="72"/>
      <c r="V70" s="72"/>
      <c r="W70" s="72"/>
      <c r="X70" s="72"/>
      <c r="Y70" s="72"/>
      <c r="Z70" s="72"/>
      <c r="AA70" s="72"/>
      <c r="AB70" s="72"/>
      <c r="AC70" s="72"/>
      <c r="AD70" s="72"/>
      <c r="AE70" s="73"/>
    </row>
    <row r="71" spans="1:79" s="67" customFormat="1" x14ac:dyDescent="0.2">
      <c r="A71" s="71"/>
      <c r="B71" s="74" t="s">
        <v>66</v>
      </c>
      <c r="C71" s="74"/>
      <c r="D71" s="74"/>
      <c r="E71" s="74"/>
      <c r="F71" s="75"/>
      <c r="G71" s="75"/>
      <c r="H71" s="75"/>
      <c r="I71" s="75"/>
      <c r="J71" s="75"/>
      <c r="K71" s="75"/>
      <c r="L71" s="75"/>
      <c r="M71" s="75"/>
      <c r="N71" s="75"/>
      <c r="O71" s="75"/>
      <c r="P71" s="75"/>
      <c r="Q71" s="75"/>
      <c r="R71" s="75"/>
      <c r="S71" s="75"/>
      <c r="T71" s="75"/>
      <c r="U71" s="75"/>
      <c r="V71" s="75"/>
      <c r="W71" s="75"/>
      <c r="X71" s="75"/>
      <c r="Y71" s="75"/>
      <c r="Z71" s="75"/>
      <c r="AA71" s="75"/>
      <c r="AB71" s="75"/>
      <c r="AC71" s="75"/>
      <c r="AD71" s="75"/>
      <c r="AE71" s="75"/>
    </row>
    <row r="72" spans="1:79" s="67" customFormat="1" x14ac:dyDescent="0.2">
      <c r="A72" s="71"/>
      <c r="B72" s="74" t="s">
        <v>67</v>
      </c>
      <c r="C72" s="74"/>
      <c r="D72" s="74"/>
      <c r="E72" s="74"/>
      <c r="F72" s="75"/>
      <c r="G72" s="75"/>
      <c r="H72" s="75"/>
      <c r="I72" s="75"/>
      <c r="J72" s="75"/>
      <c r="K72" s="75"/>
      <c r="L72" s="75"/>
      <c r="M72" s="75"/>
      <c r="N72" s="75"/>
      <c r="O72" s="75"/>
      <c r="P72" s="75"/>
      <c r="Q72" s="75"/>
      <c r="R72" s="75"/>
      <c r="S72" s="75"/>
      <c r="T72" s="75"/>
      <c r="U72" s="75"/>
      <c r="V72" s="75"/>
      <c r="W72" s="75"/>
      <c r="X72" s="75"/>
      <c r="Y72" s="75"/>
      <c r="Z72" s="75"/>
      <c r="AA72" s="75"/>
      <c r="AB72" s="75"/>
      <c r="AC72" s="75"/>
      <c r="AD72" s="75"/>
      <c r="AE72" s="75"/>
    </row>
    <row r="73" spans="1:79" s="67" customFormat="1" x14ac:dyDescent="0.2">
      <c r="A73" s="71" t="s">
        <v>25</v>
      </c>
      <c r="B73" s="74" t="s">
        <v>30</v>
      </c>
      <c r="C73" s="74"/>
      <c r="D73" s="74"/>
      <c r="E73" s="74"/>
      <c r="F73" s="74"/>
      <c r="G73" s="74"/>
      <c r="H73" s="74"/>
      <c r="I73" s="74"/>
      <c r="J73" s="74"/>
      <c r="K73" s="74"/>
      <c r="L73" s="74"/>
      <c r="M73" s="74"/>
      <c r="N73" s="74"/>
      <c r="O73" s="74"/>
      <c r="P73" s="74"/>
      <c r="Q73" s="74"/>
      <c r="R73" s="74"/>
      <c r="S73" s="74"/>
      <c r="T73" s="74"/>
      <c r="U73" s="74"/>
      <c r="V73" s="74"/>
      <c r="W73" s="74"/>
      <c r="X73" s="74"/>
      <c r="Y73" s="74"/>
      <c r="Z73" s="74"/>
      <c r="AA73" s="74"/>
      <c r="AB73" s="74"/>
      <c r="AC73" s="74"/>
      <c r="AD73" s="74"/>
      <c r="AE73" s="74"/>
      <c r="AF73" s="74"/>
      <c r="AG73" s="74"/>
      <c r="BX73" s="76"/>
    </row>
    <row r="74" spans="1:79" s="67" customFormat="1" x14ac:dyDescent="0.2">
      <c r="A74" s="71" t="s">
        <v>26</v>
      </c>
      <c r="B74" s="74" t="s">
        <v>44</v>
      </c>
      <c r="C74" s="74"/>
      <c r="D74" s="74"/>
      <c r="E74" s="74"/>
      <c r="F74" s="74"/>
      <c r="G74" s="74"/>
      <c r="H74" s="74"/>
      <c r="I74" s="74"/>
      <c r="J74" s="74"/>
      <c r="K74" s="74"/>
      <c r="L74" s="74"/>
      <c r="M74" s="74"/>
      <c r="N74" s="74"/>
      <c r="O74" s="74"/>
      <c r="P74" s="74"/>
      <c r="Q74" s="74"/>
      <c r="R74" s="74"/>
      <c r="S74" s="74"/>
      <c r="T74" s="74"/>
      <c r="U74" s="74"/>
      <c r="V74" s="74"/>
      <c r="W74" s="74"/>
      <c r="X74" s="74"/>
      <c r="Y74" s="74"/>
      <c r="Z74" s="74"/>
      <c r="AA74" s="74"/>
      <c r="AB74" s="74"/>
      <c r="AC74" s="74"/>
      <c r="AD74" s="74"/>
      <c r="AE74" s="74"/>
      <c r="AF74" s="74"/>
      <c r="AG74" s="74"/>
      <c r="AH74" s="74"/>
      <c r="AI74" s="74"/>
      <c r="AJ74" s="74"/>
      <c r="AK74" s="74"/>
      <c r="AL74" s="74"/>
      <c r="AM74" s="74"/>
      <c r="AN74" s="74"/>
      <c r="AO74" s="74"/>
    </row>
    <row r="75" spans="1:79" s="67" customFormat="1" x14ac:dyDescent="0.2">
      <c r="A75" s="71" t="s">
        <v>27</v>
      </c>
      <c r="B75" s="74" t="s">
        <v>45</v>
      </c>
      <c r="C75" s="74"/>
      <c r="D75" s="74"/>
      <c r="E75" s="74"/>
      <c r="F75" s="74"/>
      <c r="G75" s="74"/>
      <c r="H75" s="74"/>
      <c r="I75" s="74"/>
      <c r="J75" s="74"/>
      <c r="K75" s="74"/>
      <c r="L75" s="74"/>
      <c r="M75" s="74"/>
      <c r="N75" s="74"/>
      <c r="O75" s="74"/>
      <c r="P75" s="74"/>
      <c r="Q75" s="74"/>
      <c r="R75" s="74"/>
      <c r="S75" s="75"/>
      <c r="T75" s="112"/>
      <c r="U75" s="113"/>
      <c r="V75" s="113"/>
      <c r="W75" s="113"/>
      <c r="X75" s="113"/>
      <c r="Y75" s="79"/>
      <c r="Z75" s="79"/>
      <c r="AA75" s="79"/>
      <c r="AB75" s="79"/>
      <c r="AC75" s="79"/>
      <c r="AD75" s="79"/>
      <c r="AE75" s="79"/>
      <c r="AF75" s="79"/>
      <c r="AG75" s="80"/>
      <c r="AH75" s="80"/>
      <c r="AI75" s="80"/>
      <c r="AJ75" s="80"/>
      <c r="AK75" s="80"/>
    </row>
    <row r="76" spans="1:79" s="67" customFormat="1" x14ac:dyDescent="0.2">
      <c r="A76" s="71" t="s">
        <v>28</v>
      </c>
      <c r="B76" s="74" t="s">
        <v>69</v>
      </c>
      <c r="C76" s="74"/>
      <c r="D76" s="74"/>
      <c r="E76" s="74"/>
      <c r="F76" s="74"/>
      <c r="G76" s="74"/>
      <c r="H76" s="74"/>
      <c r="I76" s="74"/>
      <c r="J76" s="74"/>
      <c r="K76" s="74"/>
      <c r="L76" s="74"/>
      <c r="M76" s="74"/>
      <c r="N76" s="74"/>
      <c r="O76" s="74"/>
      <c r="P76" s="74"/>
      <c r="Q76" s="81"/>
      <c r="R76" s="112"/>
      <c r="S76" s="112"/>
      <c r="T76" s="112"/>
      <c r="U76" s="113"/>
      <c r="V76" s="113"/>
      <c r="W76" s="113"/>
      <c r="X76" s="113"/>
      <c r="Y76" s="79"/>
      <c r="Z76" s="79"/>
      <c r="AA76" s="79"/>
      <c r="AB76" s="79"/>
      <c r="AC76" s="79"/>
      <c r="AD76" s="79"/>
      <c r="AE76" s="79"/>
      <c r="AF76" s="79"/>
      <c r="AG76" s="80"/>
      <c r="AH76" s="80"/>
      <c r="AI76" s="80"/>
      <c r="AJ76" s="80"/>
      <c r="AK76" s="80"/>
      <c r="AL76" s="80"/>
      <c r="AM76" s="80"/>
    </row>
    <row r="80" spans="1:79" s="95" customFormat="1" x14ac:dyDescent="0.2">
      <c r="B80" s="95" t="s">
        <v>123</v>
      </c>
      <c r="M80" s="106"/>
      <c r="Q80" s="106"/>
      <c r="U80" s="106"/>
      <c r="AC80" s="107"/>
      <c r="AG80" s="107"/>
      <c r="AK80" s="107"/>
      <c r="AS80" s="107"/>
      <c r="AW80" s="107"/>
      <c r="BA80" s="107"/>
      <c r="BI80" s="107"/>
      <c r="BM80" s="107"/>
      <c r="BQ80" s="107"/>
    </row>
  </sheetData>
  <mergeCells count="72">
    <mergeCell ref="A9:CA9"/>
    <mergeCell ref="A39:CA39"/>
    <mergeCell ref="B71:E71"/>
    <mergeCell ref="B74:AO74"/>
    <mergeCell ref="I11:I12"/>
    <mergeCell ref="J11:J12"/>
    <mergeCell ref="K11:K12"/>
    <mergeCell ref="B70:AD70"/>
    <mergeCell ref="B73:AG73"/>
    <mergeCell ref="A69:B69"/>
    <mergeCell ref="C69:D69"/>
    <mergeCell ref="AC11:AF11"/>
    <mergeCell ref="Q11:T11"/>
    <mergeCell ref="U11:X11"/>
    <mergeCell ref="A11:A12"/>
    <mergeCell ref="B11:B12"/>
    <mergeCell ref="A67:B67"/>
    <mergeCell ref="C11:C12"/>
    <mergeCell ref="BY11:CA11"/>
    <mergeCell ref="AG11:AJ11"/>
    <mergeCell ref="AK11:AN11"/>
    <mergeCell ref="AO11:AR11"/>
    <mergeCell ref="AS11:AV11"/>
    <mergeCell ref="AW11:AZ11"/>
    <mergeCell ref="BA11:BD11"/>
    <mergeCell ref="BE11:BH11"/>
    <mergeCell ref="BI11:BL11"/>
    <mergeCell ref="BM11:BP11"/>
    <mergeCell ref="BQ11:BT11"/>
    <mergeCell ref="BU11:BX11"/>
    <mergeCell ref="D11:D12"/>
    <mergeCell ref="Y11:AB11"/>
    <mergeCell ref="E11:E12"/>
    <mergeCell ref="F11:F12"/>
    <mergeCell ref="G11:G12"/>
    <mergeCell ref="H11:H12"/>
    <mergeCell ref="M11:P11"/>
    <mergeCell ref="L11:L12"/>
    <mergeCell ref="B75:R75"/>
    <mergeCell ref="Y75:AF75"/>
    <mergeCell ref="B76:P76"/>
    <mergeCell ref="Y76:AF76"/>
    <mergeCell ref="BY41:CA41"/>
    <mergeCell ref="AS41:AV41"/>
    <mergeCell ref="AW41:AZ41"/>
    <mergeCell ref="BA41:BD41"/>
    <mergeCell ref="BE41:BH41"/>
    <mergeCell ref="BI41:BL41"/>
    <mergeCell ref="Y41:AB41"/>
    <mergeCell ref="AC41:AF41"/>
    <mergeCell ref="AG41:AJ41"/>
    <mergeCell ref="AK41:AN41"/>
    <mergeCell ref="AO41:AR41"/>
    <mergeCell ref="K41:K42"/>
    <mergeCell ref="L41:L42"/>
    <mergeCell ref="M41:P41"/>
    <mergeCell ref="Q41:T41"/>
    <mergeCell ref="B72:E72"/>
    <mergeCell ref="BM41:BP41"/>
    <mergeCell ref="BQ41:BT41"/>
    <mergeCell ref="BU41:BX41"/>
    <mergeCell ref="U41:X41"/>
    <mergeCell ref="F41:F42"/>
    <mergeCell ref="G41:G42"/>
    <mergeCell ref="H41:H42"/>
    <mergeCell ref="I41:I42"/>
    <mergeCell ref="J41:J42"/>
    <mergeCell ref="A41:A42"/>
    <mergeCell ref="B41:B42"/>
    <mergeCell ref="C41:C42"/>
    <mergeCell ref="D41:D42"/>
    <mergeCell ref="E41:E42"/>
  </mergeCells>
  <phoneticPr fontId="0" type="noConversion"/>
  <pageMargins left="0.19685039370078741" right="0.19685039370078741" top="0.59055118110236227" bottom="0.39370078740157483" header="0.51181102362204722" footer="0.51181102362204722"/>
  <pageSetup paperSize="9" scale="56" firstPageNumber="0" fitToHeight="2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Лот №1</vt:lpstr>
      <vt:lpstr>Лот №2</vt:lpstr>
      <vt:lpstr>'Лот №1'!Заголовки_для_печати</vt:lpstr>
      <vt:lpstr>'Лот №2'!Заголовки_для_печати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Ринат Рамильевич Каримов</cp:lastModifiedBy>
  <cp:lastPrinted>2015-04-10T08:52:34Z</cp:lastPrinted>
  <dcterms:created xsi:type="dcterms:W3CDTF">2009-09-23T01:42:11Z</dcterms:created>
  <dcterms:modified xsi:type="dcterms:W3CDTF">2015-04-10T08:54:42Z</dcterms:modified>
</cp:coreProperties>
</file>