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'Форма 8'!$A$1:$X$62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11" i="5" l="1"/>
  <c r="A11" i="5"/>
  <c r="B10" i="5"/>
  <c r="A10" i="5"/>
  <c r="O11" i="5" l="1"/>
  <c r="O10" i="5"/>
  <c r="B8" i="5" l="1"/>
  <c r="B9" i="5"/>
  <c r="O12" i="5" l="1"/>
  <c r="N12" i="5"/>
  <c r="K12" i="5"/>
  <c r="J12" i="5"/>
  <c r="E12" i="5"/>
  <c r="D11" i="5" l="1"/>
  <c r="U8" i="5" l="1"/>
  <c r="S8" i="5"/>
  <c r="Q8" i="5"/>
  <c r="D10" i="5" l="1"/>
  <c r="D12" i="5" s="1"/>
</calcChain>
</file>

<file path=xl/sharedStrings.xml><?xml version="1.0" encoding="utf-8"?>
<sst xmlns="http://schemas.openxmlformats.org/spreadsheetml/2006/main" count="93" uniqueCount="75">
  <si>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</si>
  <si>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</si>
  <si>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</si>
  <si>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</si>
  <si>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</si>
  <si>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</si>
  <si>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</si>
  <si>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</si>
  <si>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</si>
  <si>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Расчет договорной цены</t>
  </si>
  <si>
    <t>руб.,без НДС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</si>
  <si>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</si>
  <si>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</si>
  <si>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</si>
  <si>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</si>
  <si>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</si>
  <si>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</si>
  <si>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</si>
  <si>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</si>
  <si>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</si>
  <si>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</si>
  <si>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</si>
  <si>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</si>
  <si>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</si>
  <si>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</si>
  <si>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</si>
  <si>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</si>
  <si>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</si>
  <si>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</si>
  <si>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</si>
  <si>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</si>
  <si>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</si>
  <si>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перевозка материалов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</si>
  <si>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</si>
  <si>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</si>
  <si>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</si>
  <si>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</si>
  <si>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</si>
  <si>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</si>
  <si>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</si>
  <si>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</si>
  <si>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Стоимость материалов (Приложение 2)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</si>
  <si>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</si>
  <si>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</si>
  <si>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</si>
  <si>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</si>
  <si>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</si>
  <si>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</si>
  <si>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</si>
  <si>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</si>
  <si>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</si>
  <si>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</si>
  <si>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</si>
  <si>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</si>
  <si>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</si>
  <si>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</si>
  <si>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</si>
  <si>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</si>
  <si>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</si>
  <si>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</si>
  <si>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</si>
  <si>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(….)</t>
  </si>
  <si>
    <t>(…)</t>
  </si>
  <si>
    <t>Уровень накладных расходов</t>
  </si>
  <si>
    <t>Уровень сметной прибыли</t>
  </si>
  <si>
    <t>Перебазировка техники (Приложение 3)</t>
  </si>
  <si>
    <t>Транспортировка материалов (Приложение 4)</t>
  </si>
  <si>
    <t xml:space="preserve">Уровень оплаты труда </t>
  </si>
  <si>
    <t xml:space="preserve">Индекс к общей сметной стоимости </t>
  </si>
  <si>
    <t>Затраты труда</t>
  </si>
  <si>
    <t>Тех.отчет 1,5%</t>
  </si>
  <si>
    <t>Тех.отчет 1,5 %</t>
  </si>
  <si>
    <t xml:space="preserve">ИТОГО по всем работам </t>
  </si>
  <si>
    <t>2015 г.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</si>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</sst>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</numFmts>
  <fonts count="6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05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1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3" applyNumberFormat="0" applyAlignment="0" applyProtection="0">
      <alignment horizontal="left" vertical="center"/>
    </xf>
    <xf numFmtId="0" fontId="26" fillId="0" borderId="14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6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16" borderId="19"/>
    <xf numFmtId="14" fontId="9" fillId="0" borderId="0">
      <alignment horizontal="right"/>
    </xf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6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  <xf numFmtId="0" fontId="65" fillId="0" borderId="0"/>
  </cellStyleXfs>
  <cellXfs count="226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1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4" fillId="0" borderId="10" xfId="1" applyFont="1" applyBorder="1"/>
    <xf numFmtId="0" fontId="29" fillId="0" borderId="0" xfId="1" applyFont="1"/>
    <xf numFmtId="0" fontId="59" fillId="0" borderId="0" xfId="1" applyFont="1" applyFill="1" applyAlignment="1">
      <alignment horizontal="center" vertical="top"/>
    </xf>
    <xf numFmtId="0" fontId="59" fillId="0" borderId="0" xfId="1" applyFont="1"/>
    <xf numFmtId="4" fontId="60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36" xfId="1" applyNumberFormat="1" applyFont="1" applyFill="1" applyBorder="1" applyAlignment="1">
      <alignment vertical="top" wrapText="1"/>
    </xf>
    <xf numFmtId="4" fontId="59" fillId="16" borderId="36" xfId="1" applyNumberFormat="1" applyFont="1" applyFill="1" applyBorder="1" applyAlignment="1">
      <alignment horizontal="center" vertical="top" wrapText="1"/>
    </xf>
    <xf numFmtId="4" fontId="59" fillId="0" borderId="28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42" xfId="989" applyFont="1" applyFill="1" applyBorder="1" applyAlignment="1">
      <alignment horizontal="left" vertical="top"/>
    </xf>
    <xf numFmtId="0" fontId="4" fillId="0" borderId="42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89" applyFont="1" applyFill="1" applyBorder="1" applyAlignment="1">
      <alignment horizontal="left" vertical="top"/>
    </xf>
    <xf numFmtId="1" fontId="64" fillId="0" borderId="0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center" wrapText="1"/>
    </xf>
    <xf numFmtId="189" fontId="64" fillId="0" borderId="0" xfId="1" applyNumberFormat="1" applyFont="1" applyFill="1" applyBorder="1" applyAlignment="1">
      <alignment horizontal="center" vertical="center" wrapText="1"/>
    </xf>
    <xf numFmtId="0" fontId="59" fillId="0" borderId="8" xfId="989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0" fontId="4" fillId="0" borderId="8" xfId="1" applyFont="1" applyBorder="1"/>
    <xf numFmtId="0" fontId="4" fillId="0" borderId="9" xfId="1" applyFont="1" applyBorder="1"/>
    <xf numFmtId="49" fontId="59" fillId="0" borderId="8" xfId="986" applyNumberFormat="1" applyFont="1" applyFill="1" applyBorder="1" applyAlignment="1">
      <alignment horizontal="left" vertical="top" wrapText="1"/>
    </xf>
    <xf numFmtId="4" fontId="59" fillId="0" borderId="36" xfId="1" applyNumberFormat="1" applyFont="1" applyFill="1" applyBorder="1" applyAlignment="1">
      <alignment vertical="top" wrapText="1"/>
    </xf>
    <xf numFmtId="0" fontId="4" fillId="0" borderId="36" xfId="1" applyFont="1" applyBorder="1"/>
    <xf numFmtId="0" fontId="4" fillId="0" borderId="37" xfId="1" applyFont="1" applyBorder="1"/>
    <xf numFmtId="0" fontId="59" fillId="0" borderId="0" xfId="1" applyFont="1" applyBorder="1"/>
    <xf numFmtId="1" fontId="64" fillId="0" borderId="0" xfId="1" applyNumberFormat="1" applyFont="1" applyFill="1" applyBorder="1" applyAlignment="1">
      <alignment horizontal="center" vertical="top" wrapText="1"/>
    </xf>
    <xf numFmtId="0" fontId="59" fillId="0" borderId="0" xfId="1" applyFont="1" applyFill="1" applyAlignment="1">
      <alignment horizontal="center" vertical="top"/>
    </xf>
    <xf numFmtId="4" fontId="59" fillId="0" borderId="30" xfId="1" applyNumberFormat="1" applyFont="1" applyFill="1" applyBorder="1" applyAlignment="1">
      <alignment vertical="top" wrapText="1"/>
    </xf>
    <xf numFmtId="0" fontId="4" fillId="0" borderId="30" xfId="1" applyFont="1" applyBorder="1"/>
    <xf numFmtId="0" fontId="4" fillId="0" borderId="30" xfId="1" applyFont="1" applyBorder="1" applyAlignment="1">
      <alignment horizontal="center"/>
    </xf>
    <xf numFmtId="0" fontId="4" fillId="0" borderId="34" xfId="1" applyFont="1" applyBorder="1"/>
    <xf numFmtId="0" fontId="59" fillId="0" borderId="36" xfId="989" applyFont="1" applyFill="1" applyBorder="1" applyAlignment="1">
      <alignment horizontal="left" vertical="top"/>
    </xf>
    <xf numFmtId="0" fontId="4" fillId="0" borderId="36" xfId="1" applyFont="1" applyBorder="1" applyAlignment="1">
      <alignment horizontal="center"/>
    </xf>
    <xf numFmtId="0" fontId="63" fillId="16" borderId="40" xfId="1" applyFont="1" applyFill="1" applyBorder="1"/>
    <xf numFmtId="0" fontId="63" fillId="16" borderId="32" xfId="1" applyFont="1" applyFill="1" applyBorder="1"/>
    <xf numFmtId="0" fontId="63" fillId="16" borderId="46" xfId="1" applyFont="1" applyFill="1" applyBorder="1"/>
    <xf numFmtId="0" fontId="4" fillId="0" borderId="40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9" fontId="59" fillId="0" borderId="9" xfId="1" applyNumberFormat="1" applyFont="1" applyFill="1" applyBorder="1" applyAlignment="1">
      <alignment horizontal="center"/>
    </xf>
    <xf numFmtId="4" fontId="59" fillId="0" borderId="8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horizontal="center" vertical="top" wrapText="1"/>
    </xf>
    <xf numFmtId="9" fontId="59" fillId="0" borderId="8" xfId="1029" applyFont="1" applyFill="1" applyBorder="1" applyAlignment="1">
      <alignment horizontal="center" vertical="top" wrapText="1"/>
    </xf>
    <xf numFmtId="4" fontId="59" fillId="0" borderId="9" xfId="1" applyNumberFormat="1" applyFont="1" applyFill="1" applyBorder="1" applyAlignment="1">
      <alignment horizontal="center" vertical="top" wrapText="1"/>
    </xf>
    <xf numFmtId="1" fontId="59" fillId="16" borderId="30" xfId="1" applyNumberFormat="1" applyFont="1" applyFill="1" applyBorder="1" applyAlignment="1">
      <alignment horizontal="center" vertical="top" wrapText="1"/>
    </xf>
    <xf numFmtId="3" fontId="59" fillId="0" borderId="9" xfId="1" applyNumberFormat="1" applyFont="1" applyFill="1" applyBorder="1" applyAlignment="1">
      <alignment horizontal="center" vertical="top" wrapText="1"/>
    </xf>
    <xf numFmtId="4" fontId="4" fillId="0" borderId="8" xfId="1" applyNumberFormat="1" applyFont="1" applyFill="1" applyBorder="1" applyAlignment="1">
      <alignment horizontal="center" vertical="center" wrapText="1"/>
    </xf>
    <xf numFmtId="187" fontId="4" fillId="0" borderId="8" xfId="1" applyNumberFormat="1" applyFont="1" applyFill="1" applyBorder="1" applyAlignment="1">
      <alignment horizontal="center" vertical="center" wrapText="1"/>
    </xf>
    <xf numFmtId="4" fontId="59" fillId="0" borderId="9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1" fontId="59" fillId="0" borderId="9" xfId="1" applyNumberFormat="1" applyFont="1" applyFill="1" applyBorder="1" applyAlignment="1">
      <alignment horizontal="center" vertical="center" wrapText="1"/>
    </xf>
    <xf numFmtId="9" fontId="59" fillId="0" borderId="37" xfId="1" applyNumberFormat="1" applyFont="1" applyFill="1" applyBorder="1" applyAlignment="1">
      <alignment horizontal="center"/>
    </xf>
    <xf numFmtId="0" fontId="4" fillId="0" borderId="45" xfId="1" applyFont="1" applyBorder="1" applyAlignment="1">
      <alignment horizontal="center"/>
    </xf>
    <xf numFmtId="0" fontId="59" fillId="0" borderId="30" xfId="989" applyFont="1" applyFill="1" applyBorder="1" applyAlignment="1">
      <alignment horizontal="left" vertical="top"/>
    </xf>
    <xf numFmtId="1" fontId="59" fillId="0" borderId="34" xfId="1" applyNumberFormat="1" applyFont="1" applyFill="1" applyBorder="1" applyAlignment="1">
      <alignment horizontal="center" vertical="center" wrapText="1"/>
    </xf>
    <xf numFmtId="0" fontId="59" fillId="0" borderId="2" xfId="989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0" fontId="59" fillId="0" borderId="1" xfId="989" applyFont="1" applyFill="1" applyBorder="1" applyAlignment="1">
      <alignment horizontal="center" vertical="top"/>
    </xf>
    <xf numFmtId="0" fontId="59" fillId="0" borderId="2" xfId="989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4" fontId="59" fillId="16" borderId="30" xfId="1" applyNumberFormat="1" applyFont="1" applyFill="1" applyBorder="1" applyAlignment="1">
      <alignment horizontal="center" vertical="top" wrapText="1"/>
    </xf>
    <xf numFmtId="4" fontId="59" fillId="16" borderId="40" xfId="1" applyNumberFormat="1" applyFont="1" applyFill="1" applyBorder="1" applyAlignment="1">
      <alignment horizontal="center" vertical="top" wrapText="1"/>
    </xf>
    <xf numFmtId="0" fontId="4" fillId="0" borderId="3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4" fontId="4" fillId="0" borderId="38" xfId="1" applyNumberFormat="1" applyFont="1" applyBorder="1" applyAlignment="1">
      <alignment vertical="center"/>
    </xf>
    <xf numFmtId="4" fontId="4" fillId="0" borderId="14" xfId="1" applyNumberFormat="1" applyFont="1" applyBorder="1" applyAlignment="1"/>
    <xf numFmtId="4" fontId="4" fillId="0" borderId="40" xfId="1" applyNumberFormat="1" applyFont="1" applyFill="1" applyBorder="1" applyAlignment="1">
      <alignment horizontal="center" vertical="center" wrapText="1"/>
    </xf>
    <xf numFmtId="4" fontId="59" fillId="0" borderId="40" xfId="1" applyNumberFormat="1" applyFont="1" applyFill="1" applyBorder="1" applyAlignment="1">
      <alignment horizontal="center" vertical="top" wrapText="1"/>
    </xf>
    <xf numFmtId="4" fontId="4" fillId="0" borderId="9" xfId="1" applyNumberFormat="1" applyFont="1" applyFill="1" applyBorder="1" applyAlignment="1">
      <alignment horizontal="center" vertical="center" wrapText="1"/>
    </xf>
    <xf numFmtId="4" fontId="59" fillId="0" borderId="7" xfId="1" applyNumberFormat="1" applyFont="1" applyFill="1" applyBorder="1" applyAlignment="1">
      <alignment vertical="top" wrapText="1"/>
    </xf>
    <xf numFmtId="4" fontId="59" fillId="0" borderId="9" xfId="1" applyNumberFormat="1" applyFont="1" applyFill="1" applyBorder="1" applyAlignment="1">
      <alignment vertical="top" wrapText="1"/>
    </xf>
    <xf numFmtId="9" fontId="59" fillId="0" borderId="7" xfId="1029" applyFont="1" applyFill="1" applyBorder="1" applyAlignment="1">
      <alignment horizontal="center" vertical="top" wrapText="1"/>
    </xf>
    <xf numFmtId="9" fontId="59" fillId="0" borderId="9" xfId="1029" applyFont="1" applyFill="1" applyBorder="1" applyAlignment="1">
      <alignment horizontal="center" vertical="top" wrapText="1"/>
    </xf>
    <xf numFmtId="4" fontId="4" fillId="0" borderId="14" xfId="1" applyNumberFormat="1" applyFont="1" applyBorder="1" applyAlignment="1">
      <alignment horizontal="left"/>
    </xf>
    <xf numFmtId="4" fontId="59" fillId="16" borderId="49" xfId="1" applyNumberFormat="1" applyFont="1" applyFill="1" applyBorder="1" applyAlignment="1">
      <alignment vertical="top" wrapText="1"/>
    </xf>
    <xf numFmtId="4" fontId="59" fillId="16" borderId="51" xfId="1" applyNumberFormat="1" applyFont="1" applyFill="1" applyBorder="1" applyAlignment="1">
      <alignment vertical="top" wrapText="1"/>
    </xf>
    <xf numFmtId="4" fontId="59" fillId="16" borderId="30" xfId="1" applyNumberFormat="1" applyFont="1" applyFill="1" applyBorder="1" applyAlignment="1">
      <alignment vertical="top" wrapText="1"/>
    </xf>
    <xf numFmtId="4" fontId="4" fillId="0" borderId="8" xfId="1" applyNumberFormat="1" applyFont="1" applyBorder="1" applyAlignment="1">
      <alignment vertical="center"/>
    </xf>
    <xf numFmtId="9" fontId="59" fillId="16" borderId="8" xfId="1029" applyFont="1" applyFill="1" applyBorder="1" applyAlignment="1">
      <alignment horizontal="center" vertical="top" wrapText="1"/>
    </xf>
    <xf numFmtId="4" fontId="4" fillId="0" borderId="9" xfId="1" applyNumberFormat="1" applyFont="1" applyBorder="1" applyAlignment="1">
      <alignment vertical="center"/>
    </xf>
    <xf numFmtId="4" fontId="59" fillId="16" borderId="9" xfId="1" applyNumberFormat="1" applyFont="1" applyFill="1" applyBorder="1" applyAlignment="1">
      <alignment vertical="top" wrapText="1"/>
    </xf>
    <xf numFmtId="9" fontId="59" fillId="16" borderId="9" xfId="1029" applyFont="1" applyFill="1" applyBorder="1" applyAlignment="1">
      <alignment horizontal="center" vertical="top" wrapText="1"/>
    </xf>
    <xf numFmtId="4" fontId="59" fillId="16" borderId="37" xfId="1" applyNumberFormat="1" applyFont="1" applyFill="1" applyBorder="1" applyAlignment="1">
      <alignment vertical="top" wrapText="1"/>
    </xf>
    <xf numFmtId="4" fontId="4" fillId="0" borderId="7" xfId="1" applyNumberFormat="1" applyFont="1" applyBorder="1" applyAlignment="1">
      <alignment vertical="center"/>
    </xf>
    <xf numFmtId="4" fontId="59" fillId="16" borderId="9" xfId="1" applyNumberFormat="1" applyFont="1" applyFill="1" applyBorder="1" applyAlignment="1">
      <alignment horizontal="center" vertical="top" wrapText="1"/>
    </xf>
    <xf numFmtId="4" fontId="59" fillId="16" borderId="37" xfId="1" applyNumberFormat="1" applyFont="1" applyFill="1" applyBorder="1" applyAlignment="1">
      <alignment horizontal="center" vertical="top" wrapText="1"/>
    </xf>
    <xf numFmtId="4" fontId="4" fillId="0" borderId="40" xfId="1" applyNumberFormat="1" applyFont="1" applyBorder="1" applyAlignment="1">
      <alignment vertical="center"/>
    </xf>
    <xf numFmtId="4" fontId="59" fillId="16" borderId="46" xfId="1" applyNumberFormat="1" applyFont="1" applyFill="1" applyBorder="1" applyAlignment="1">
      <alignment horizontal="center" vertical="top" wrapText="1"/>
    </xf>
    <xf numFmtId="0" fontId="4" fillId="28" borderId="8" xfId="1" applyFont="1" applyFill="1" applyBorder="1" applyAlignment="1">
      <alignment horizontal="center"/>
    </xf>
    <xf numFmtId="0" fontId="61" fillId="28" borderId="5" xfId="1" applyFont="1" applyFill="1" applyBorder="1" applyAlignment="1">
      <alignment horizontal="center"/>
    </xf>
    <xf numFmtId="0" fontId="61" fillId="28" borderId="6" xfId="1" applyFont="1" applyFill="1" applyBorder="1" applyAlignment="1">
      <alignment horizontal="center"/>
    </xf>
    <xf numFmtId="0" fontId="4" fillId="28" borderId="9" xfId="1" applyFont="1" applyFill="1" applyBorder="1" applyAlignment="1">
      <alignment horizontal="center"/>
    </xf>
    <xf numFmtId="3" fontId="4" fillId="0" borderId="7" xfId="1" applyNumberFormat="1" applyFont="1" applyBorder="1" applyAlignment="1">
      <alignment horizontal="center" vertical="center"/>
    </xf>
    <xf numFmtId="4" fontId="59" fillId="16" borderId="7" xfId="1" applyNumberFormat="1" applyFont="1" applyFill="1" applyBorder="1" applyAlignment="1">
      <alignment vertical="top" wrapText="1"/>
    </xf>
    <xf numFmtId="9" fontId="59" fillId="16" borderId="7" xfId="1029" applyFont="1" applyFill="1" applyBorder="1" applyAlignment="1">
      <alignment horizontal="center" vertical="top" wrapText="1"/>
    </xf>
    <xf numFmtId="4" fontId="59" fillId="16" borderId="35" xfId="1" applyNumberFormat="1" applyFont="1" applyFill="1" applyBorder="1" applyAlignment="1">
      <alignment vertical="top" wrapText="1"/>
    </xf>
    <xf numFmtId="1" fontId="4" fillId="0" borderId="0" xfId="988" quotePrefix="1" applyNumberFormat="1" applyFont="1" applyFill="1" applyBorder="1" applyAlignment="1" applyProtection="1">
      <alignment horizontal="center"/>
      <protection locked="0"/>
    </xf>
    <xf numFmtId="10" fontId="59" fillId="0" borderId="14" xfId="1" applyNumberFormat="1" applyFont="1" applyFill="1" applyBorder="1" applyAlignment="1">
      <alignment horizontal="center" vertical="center" wrapText="1"/>
    </xf>
    <xf numFmtId="10" fontId="59" fillId="0" borderId="14" xfId="986" applyNumberFormat="1" applyFont="1" applyFill="1" applyBorder="1" applyAlignment="1">
      <alignment horizontal="center" vertical="center" wrapText="1"/>
    </xf>
    <xf numFmtId="10" fontId="4" fillId="0" borderId="14" xfId="1" applyNumberFormat="1" applyFont="1" applyFill="1" applyBorder="1" applyAlignment="1">
      <alignment vertical="top" wrapText="1"/>
    </xf>
    <xf numFmtId="10" fontId="4" fillId="0" borderId="14" xfId="986" applyNumberFormat="1" applyFont="1" applyFill="1" applyBorder="1" applyAlignment="1">
      <alignment horizontal="left" vertical="top" wrapText="1"/>
    </xf>
    <xf numFmtId="10" fontId="4" fillId="0" borderId="14" xfId="989" applyNumberFormat="1" applyFont="1" applyFill="1" applyBorder="1" applyAlignment="1">
      <alignment horizontal="left" vertical="top"/>
    </xf>
    <xf numFmtId="10" fontId="59" fillId="0" borderId="14" xfId="986" applyNumberFormat="1" applyFont="1" applyFill="1" applyBorder="1" applyAlignment="1">
      <alignment horizontal="left" vertical="top" wrapText="1"/>
    </xf>
    <xf numFmtId="10" fontId="59" fillId="0" borderId="14" xfId="1" applyNumberFormat="1" applyFont="1" applyFill="1" applyBorder="1" applyAlignment="1">
      <alignment vertical="top" wrapText="1"/>
    </xf>
    <xf numFmtId="10" fontId="62" fillId="0" borderId="14" xfId="1" applyNumberFormat="1" applyFont="1" applyFill="1" applyBorder="1" applyAlignment="1">
      <alignment horizontal="center" vertical="center" wrapText="1"/>
    </xf>
    <xf numFmtId="0" fontId="59" fillId="16" borderId="50" xfId="989" applyFont="1" applyFill="1" applyBorder="1" applyAlignment="1">
      <alignment horizontal="left" vertical="top"/>
    </xf>
    <xf numFmtId="4" fontId="60" fillId="16" borderId="30" xfId="1" applyNumberFormat="1" applyFont="1" applyFill="1" applyBorder="1" applyAlignment="1">
      <alignment vertical="top" wrapText="1"/>
    </xf>
    <xf numFmtId="4" fontId="59" fillId="0" borderId="48" xfId="1" applyNumberFormat="1" applyFont="1" applyFill="1" applyBorder="1" applyAlignment="1">
      <alignment vertical="top" wrapText="1"/>
    </xf>
    <xf numFmtId="49" fontId="59" fillId="0" borderId="48" xfId="986" applyNumberFormat="1" applyFont="1" applyFill="1" applyBorder="1" applyAlignment="1">
      <alignment horizontal="left" vertical="top" wrapText="1"/>
    </xf>
    <xf numFmtId="1" fontId="59" fillId="0" borderId="48" xfId="1" applyNumberFormat="1" applyFont="1" applyFill="1" applyBorder="1" applyAlignment="1">
      <alignment vertical="top" wrapText="1"/>
    </xf>
    <xf numFmtId="0" fontId="4" fillId="0" borderId="48" xfId="1" applyFont="1" applyFill="1" applyBorder="1" applyAlignment="1">
      <alignment vertical="top" wrapText="1"/>
    </xf>
    <xf numFmtId="49" fontId="4" fillId="0" borderId="48" xfId="986" applyNumberFormat="1" applyFont="1" applyFill="1" applyBorder="1" applyAlignment="1">
      <alignment horizontal="left" vertical="top" wrapText="1"/>
    </xf>
    <xf numFmtId="49" fontId="4" fillId="0" borderId="48" xfId="989" applyNumberFormat="1" applyFont="1" applyFill="1" applyBorder="1" applyAlignment="1">
      <alignment horizontal="left" vertical="top" wrapText="1"/>
    </xf>
    <xf numFmtId="4" fontId="59" fillId="16" borderId="48" xfId="1" applyNumberFormat="1" applyFont="1" applyFill="1" applyBorder="1" applyAlignment="1">
      <alignment vertical="top" wrapText="1"/>
    </xf>
    <xf numFmtId="0" fontId="59" fillId="16" borderId="48" xfId="989" applyFont="1" applyFill="1" applyBorder="1" applyAlignment="1">
      <alignment horizontal="left" vertical="top"/>
    </xf>
    <xf numFmtId="4" fontId="59" fillId="16" borderId="47" xfId="1" applyNumberFormat="1" applyFont="1" applyFill="1" applyBorder="1" applyAlignment="1">
      <alignment vertical="top" wrapText="1"/>
    </xf>
    <xf numFmtId="0" fontId="63" fillId="16" borderId="43" xfId="1" applyFont="1" applyFill="1" applyBorder="1"/>
    <xf numFmtId="2" fontId="59" fillId="0" borderId="0" xfId="1" applyNumberFormat="1" applyFont="1" applyFill="1" applyBorder="1" applyAlignment="1">
      <alignment horizontal="center" vertical="center" wrapText="1"/>
    </xf>
    <xf numFmtId="1" fontId="59" fillId="0" borderId="0" xfId="1" applyNumberFormat="1" applyFont="1" applyFill="1" applyBorder="1" applyAlignment="1">
      <alignment horizontal="center" vertical="top" wrapText="1"/>
    </xf>
    <xf numFmtId="1" fontId="59" fillId="0" borderId="0" xfId="1" applyNumberFormat="1" applyFont="1" applyFill="1" applyBorder="1" applyAlignment="1">
      <alignment horizontal="center" vertical="center" wrapText="1"/>
    </xf>
    <xf numFmtId="189" fontId="59" fillId="0" borderId="0" xfId="1" applyNumberFormat="1" applyFont="1" applyFill="1" applyBorder="1" applyAlignment="1">
      <alignment horizontal="center" vertical="center" wrapText="1"/>
    </xf>
    <xf numFmtId="0" fontId="63" fillId="16" borderId="54" xfId="1" applyFont="1" applyFill="1" applyBorder="1"/>
    <xf numFmtId="0" fontId="63" fillId="16" borderId="55" xfId="1" applyFont="1" applyFill="1" applyBorder="1"/>
    <xf numFmtId="4" fontId="4" fillId="0" borderId="48" xfId="1" applyNumberFormat="1" applyFont="1" applyBorder="1" applyAlignment="1">
      <alignment horizontal="left" vertical="center"/>
    </xf>
    <xf numFmtId="1" fontId="4" fillId="0" borderId="57" xfId="988" quotePrefix="1" applyNumberFormat="1" applyFont="1" applyFill="1" applyBorder="1" applyAlignment="1" applyProtection="1">
      <alignment horizontal="left"/>
      <protection locked="0"/>
    </xf>
    <xf numFmtId="1" fontId="4" fillId="28" borderId="45" xfId="988" quotePrefix="1" applyNumberFormat="1" applyFont="1" applyFill="1" applyBorder="1" applyAlignment="1" applyProtection="1">
      <alignment horizontal="center"/>
      <protection locked="0"/>
    </xf>
    <xf numFmtId="1" fontId="4" fillId="28" borderId="30" xfId="988" quotePrefix="1" applyNumberFormat="1" applyFont="1" applyFill="1" applyBorder="1" applyAlignment="1" applyProtection="1">
      <alignment horizontal="center"/>
      <protection locked="0"/>
    </xf>
    <xf numFmtId="1" fontId="4" fillId="28" borderId="34" xfId="988" quotePrefix="1" applyNumberFormat="1" applyFont="1" applyFill="1" applyBorder="1" applyAlignment="1" applyProtection="1">
      <alignment horizontal="center"/>
      <protection locked="0"/>
    </xf>
    <xf numFmtId="1" fontId="4" fillId="28" borderId="43" xfId="988" quotePrefix="1" applyNumberFormat="1" applyFont="1" applyFill="1" applyBorder="1" applyAlignment="1" applyProtection="1">
      <alignment horizontal="center"/>
      <protection locked="0"/>
    </xf>
    <xf numFmtId="0" fontId="4" fillId="28" borderId="36" xfId="988" applyFont="1" applyFill="1" applyBorder="1" applyAlignment="1" applyProtection="1">
      <alignment horizontal="center" vertical="center" wrapText="1"/>
      <protection locked="0"/>
    </xf>
    <xf numFmtId="4" fontId="59" fillId="0" borderId="56" xfId="1" applyNumberFormat="1" applyFont="1" applyBorder="1" applyAlignment="1"/>
    <xf numFmtId="4" fontId="59" fillId="0" borderId="54" xfId="1" applyNumberFormat="1" applyFont="1" applyBorder="1" applyAlignment="1"/>
    <xf numFmtId="49" fontId="4" fillId="0" borderId="54" xfId="1" applyNumberFormat="1" applyFont="1" applyBorder="1" applyAlignment="1">
      <alignment horizontal="center"/>
    </xf>
    <xf numFmtId="49" fontId="4" fillId="0" borderId="54" xfId="1" applyNumberFormat="1" applyFont="1" applyBorder="1"/>
    <xf numFmtId="49" fontId="59" fillId="0" borderId="54" xfId="1" applyNumberFormat="1" applyFont="1" applyBorder="1"/>
    <xf numFmtId="2" fontId="4" fillId="28" borderId="48" xfId="1104" applyNumberFormat="1" applyFont="1" applyFill="1" applyBorder="1" applyAlignment="1">
      <alignment horizontal="left" vertical="center" wrapText="1"/>
    </xf>
    <xf numFmtId="4" fontId="59" fillId="16" borderId="40" xfId="1" applyNumberFormat="1" applyFont="1" applyFill="1" applyBorder="1" applyAlignment="1">
      <alignment horizontal="center" vertical="top" wrapText="1"/>
    </xf>
    <xf numFmtId="3" fontId="4" fillId="0" borderId="54" xfId="1" applyNumberFormat="1" applyFont="1" applyBorder="1" applyAlignment="1">
      <alignment horizontal="center"/>
    </xf>
    <xf numFmtId="49" fontId="4" fillId="29" borderId="54" xfId="1" applyNumberFormat="1" applyFont="1" applyFill="1" applyBorder="1" applyAlignment="1">
      <alignment horizontal="center"/>
    </xf>
    <xf numFmtId="4" fontId="59" fillId="29" borderId="48" xfId="1" applyNumberFormat="1" applyFont="1" applyFill="1" applyBorder="1" applyAlignment="1">
      <alignment vertical="top" wrapText="1"/>
    </xf>
    <xf numFmtId="10" fontId="59" fillId="29" borderId="14" xfId="1" applyNumberFormat="1" applyFont="1" applyFill="1" applyBorder="1" applyAlignment="1">
      <alignment horizontal="center" vertical="center" wrapText="1"/>
    </xf>
    <xf numFmtId="4" fontId="59" fillId="29" borderId="7" xfId="1" applyNumberFormat="1" applyFont="1" applyFill="1" applyBorder="1" applyAlignment="1">
      <alignment vertical="top" wrapText="1"/>
    </xf>
    <xf numFmtId="4" fontId="59" fillId="29" borderId="8" xfId="1" applyNumberFormat="1" applyFont="1" applyFill="1" applyBorder="1" applyAlignment="1">
      <alignment vertical="top" wrapText="1"/>
    </xf>
    <xf numFmtId="4" fontId="59" fillId="29" borderId="9" xfId="1" applyNumberFormat="1" applyFont="1" applyFill="1" applyBorder="1" applyAlignment="1">
      <alignment vertical="top" wrapText="1"/>
    </xf>
    <xf numFmtId="4" fontId="59" fillId="29" borderId="40" xfId="1" applyNumberFormat="1" applyFont="1" applyFill="1" applyBorder="1" applyAlignment="1">
      <alignment horizontal="center" vertical="top" wrapText="1"/>
    </xf>
    <xf numFmtId="4" fontId="59" fillId="29" borderId="8" xfId="1" applyNumberFormat="1" applyFont="1" applyFill="1" applyBorder="1" applyAlignment="1">
      <alignment horizontal="center" vertical="top" wrapText="1"/>
    </xf>
    <xf numFmtId="4" fontId="59" fillId="29" borderId="9" xfId="1" applyNumberFormat="1" applyFont="1" applyFill="1" applyBorder="1" applyAlignment="1">
      <alignment horizontal="center" vertical="top" wrapText="1"/>
    </xf>
    <xf numFmtId="0" fontId="4" fillId="29" borderId="0" xfId="1" applyFont="1" applyFill="1"/>
    <xf numFmtId="0" fontId="66" fillId="29" borderId="48" xfId="0" applyFont="1" applyFill="1" applyBorder="1" applyAlignment="1">
      <alignment vertical="center" wrapText="1" shrinkToFit="1"/>
    </xf>
    <xf numFmtId="4" fontId="59" fillId="29" borderId="9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 wrapText="1"/>
    </xf>
    <xf numFmtId="181" fontId="59" fillId="0" borderId="9" xfId="1" applyNumberFormat="1" applyFont="1" applyFill="1" applyBorder="1" applyAlignment="1">
      <alignment horizontal="center" vertical="center" wrapText="1"/>
    </xf>
    <xf numFmtId="49" fontId="59" fillId="29" borderId="54" xfId="1" applyNumberFormat="1" applyFont="1" applyFill="1" applyBorder="1" applyAlignment="1">
      <alignment horizontal="center" vertical="center"/>
    </xf>
    <xf numFmtId="0" fontId="59" fillId="29" borderId="10" xfId="1" applyFont="1" applyFill="1" applyBorder="1"/>
    <xf numFmtId="3" fontId="59" fillId="29" borderId="7" xfId="1" applyNumberFormat="1" applyFont="1" applyFill="1" applyBorder="1" applyAlignment="1">
      <alignment horizontal="center" vertical="center"/>
    </xf>
    <xf numFmtId="3" fontId="59" fillId="29" borderId="8" xfId="1" applyNumberFormat="1" applyFont="1" applyFill="1" applyBorder="1" applyAlignment="1">
      <alignment horizontal="center" vertical="center" wrapText="1"/>
    </xf>
    <xf numFmtId="4" fontId="59" fillId="29" borderId="8" xfId="1" applyNumberFormat="1" applyFont="1" applyFill="1" applyBorder="1" applyAlignment="1">
      <alignment horizontal="center" vertical="center" wrapText="1"/>
    </xf>
    <xf numFmtId="4" fontId="59" fillId="29" borderId="40" xfId="1" applyNumberFormat="1" applyFont="1" applyFill="1" applyBorder="1" applyAlignment="1">
      <alignment horizontal="center" vertical="center" wrapText="1"/>
    </xf>
    <xf numFmtId="187" fontId="59" fillId="29" borderId="8" xfId="1" applyNumberFormat="1" applyFont="1" applyFill="1" applyBorder="1" applyAlignment="1">
      <alignment horizontal="center" vertical="center" wrapText="1"/>
    </xf>
    <xf numFmtId="0" fontId="59" fillId="29" borderId="0" xfId="1" applyFont="1" applyFill="1"/>
    <xf numFmtId="0" fontId="4" fillId="28" borderId="8" xfId="987" applyFont="1" applyFill="1" applyBorder="1" applyAlignment="1">
      <alignment horizontal="center" vertical="center" wrapText="1"/>
    </xf>
    <xf numFmtId="0" fontId="4" fillId="28" borderId="36" xfId="987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4" fillId="0" borderId="29" xfId="988" applyFont="1" applyFill="1" applyBorder="1" applyAlignment="1" applyProtection="1">
      <alignment horizontal="center" vertical="center" wrapText="1"/>
      <protection locked="0"/>
    </xf>
    <xf numFmtId="0" fontId="4" fillId="0" borderId="48" xfId="988" applyFont="1" applyFill="1" applyBorder="1" applyAlignment="1" applyProtection="1">
      <alignment horizontal="center" vertical="center" wrapText="1"/>
      <protection locked="0"/>
    </xf>
    <xf numFmtId="0" fontId="4" fillId="0" borderId="47" xfId="988" applyFont="1" applyFill="1" applyBorder="1" applyAlignment="1" applyProtection="1">
      <alignment horizontal="center" vertical="center" wrapText="1"/>
      <protection locked="0"/>
    </xf>
    <xf numFmtId="0" fontId="4" fillId="0" borderId="28" xfId="988" applyFont="1" applyFill="1" applyBorder="1" applyAlignment="1" applyProtection="1">
      <alignment horizontal="center" vertical="center" wrapText="1"/>
      <protection locked="0"/>
    </xf>
    <xf numFmtId="0" fontId="4" fillId="0" borderId="0" xfId="988" applyFont="1" applyFill="1" applyBorder="1" applyAlignment="1" applyProtection="1">
      <alignment horizontal="center" vertical="center" wrapText="1"/>
      <protection locked="0"/>
    </xf>
    <xf numFmtId="0" fontId="4" fillId="0" borderId="44" xfId="988" applyFont="1" applyFill="1" applyBorder="1" applyAlignment="1" applyProtection="1">
      <alignment horizontal="center" vertical="center" wrapText="1"/>
      <protection locked="0"/>
    </xf>
    <xf numFmtId="0" fontId="61" fillId="28" borderId="4" xfId="1" applyFont="1" applyFill="1" applyBorder="1" applyAlignment="1">
      <alignment horizontal="center"/>
    </xf>
    <xf numFmtId="0" fontId="61" fillId="28" borderId="5" xfId="1" applyFont="1" applyFill="1" applyBorder="1" applyAlignment="1">
      <alignment horizontal="center"/>
    </xf>
    <xf numFmtId="0" fontId="61" fillId="28" borderId="39" xfId="1" applyFont="1" applyFill="1" applyBorder="1" applyAlignment="1">
      <alignment horizontal="center"/>
    </xf>
    <xf numFmtId="0" fontId="61" fillId="28" borderId="6" xfId="1" applyFont="1" applyFill="1" applyBorder="1" applyAlignment="1">
      <alignment horizontal="center"/>
    </xf>
    <xf numFmtId="0" fontId="4" fillId="28" borderId="7" xfId="988" applyFont="1" applyFill="1" applyBorder="1" applyAlignment="1" applyProtection="1">
      <alignment horizontal="center" vertical="center" wrapText="1"/>
      <protection locked="0"/>
    </xf>
    <xf numFmtId="0" fontId="4" fillId="28" borderId="35" xfId="988" applyFont="1" applyFill="1" applyBorder="1" applyAlignment="1" applyProtection="1">
      <alignment horizontal="center" vertical="center" wrapText="1"/>
      <protection locked="0"/>
    </xf>
    <xf numFmtId="0" fontId="4" fillId="28" borderId="8" xfId="1" applyFont="1" applyFill="1" applyBorder="1" applyAlignment="1">
      <alignment horizontal="center"/>
    </xf>
    <xf numFmtId="0" fontId="4" fillId="28" borderId="40" xfId="987" applyFont="1" applyFill="1" applyBorder="1" applyAlignment="1">
      <alignment horizontal="center" vertical="center" wrapText="1"/>
    </xf>
    <xf numFmtId="0" fontId="4" fillId="28" borderId="46" xfId="987" applyFont="1" applyFill="1" applyBorder="1" applyAlignment="1">
      <alignment horizontal="center" vertical="center" wrapText="1"/>
    </xf>
    <xf numFmtId="0" fontId="4" fillId="28" borderId="8" xfId="988" applyFont="1" applyFill="1" applyBorder="1" applyAlignment="1" applyProtection="1">
      <alignment horizontal="center" vertical="center" wrapText="1"/>
      <protection locked="0"/>
    </xf>
    <xf numFmtId="0" fontId="4" fillId="28" borderId="36" xfId="988" applyFont="1" applyFill="1" applyBorder="1" applyAlignment="1" applyProtection="1">
      <alignment horizontal="center" vertical="center" wrapText="1"/>
      <protection locked="0"/>
    </xf>
    <xf numFmtId="0" fontId="4" fillId="28" borderId="52" xfId="988" applyFont="1" applyFill="1" applyBorder="1" applyAlignment="1" applyProtection="1">
      <alignment horizontal="center" vertical="center" wrapText="1"/>
      <protection locked="0"/>
    </xf>
    <xf numFmtId="0" fontId="4" fillId="28" borderId="58" xfId="988" applyFont="1" applyFill="1" applyBorder="1" applyAlignment="1" applyProtection="1">
      <alignment horizontal="center" vertical="center" wrapText="1"/>
      <protection locked="0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30" xfId="1" applyNumberFormat="1" applyFont="1" applyFill="1" applyBorder="1" applyAlignment="1">
      <alignment horizontal="center" vertical="top" wrapText="1"/>
    </xf>
    <xf numFmtId="4" fontId="60" fillId="25" borderId="26" xfId="1" applyNumberFormat="1" applyFont="1" applyFill="1" applyBorder="1" applyAlignment="1">
      <alignment vertical="top" wrapText="1"/>
    </xf>
    <xf numFmtId="4" fontId="60" fillId="25" borderId="14" xfId="1" applyNumberFormat="1" applyFont="1" applyFill="1" applyBorder="1" applyAlignment="1">
      <alignment vertical="top" wrapText="1"/>
    </xf>
    <xf numFmtId="4" fontId="60" fillId="25" borderId="40" xfId="1" applyNumberFormat="1" applyFont="1" applyFill="1" applyBorder="1" applyAlignment="1">
      <alignment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188" fontId="4" fillId="28" borderId="9" xfId="988" applyNumberFormat="1" applyFont="1" applyFill="1" applyBorder="1" applyAlignment="1" applyProtection="1">
      <alignment horizontal="center" vertical="center" wrapText="1"/>
      <protection locked="0"/>
    </xf>
    <xf numFmtId="188" fontId="4" fillId="28" borderId="37" xfId="988" applyNumberFormat="1" applyFont="1" applyFill="1" applyBorder="1" applyAlignment="1" applyProtection="1">
      <alignment horizontal="center" vertical="center" wrapText="1"/>
      <protection locked="0"/>
    </xf>
    <xf numFmtId="0" fontId="4" fillId="0" borderId="53" xfId="988" applyFont="1" applyFill="1" applyBorder="1" applyAlignment="1" applyProtection="1">
      <alignment horizontal="center" vertical="center" wrapText="1"/>
      <protection locked="0"/>
    </xf>
    <xf numFmtId="0" fontId="4" fillId="0" borderId="54" xfId="988" applyFont="1" applyFill="1" applyBorder="1" applyAlignment="1" applyProtection="1">
      <alignment horizontal="center" vertical="center" wrapText="1"/>
      <protection locked="0"/>
    </xf>
    <xf numFmtId="0" fontId="4" fillId="0" borderId="55" xfId="988" applyFont="1" applyFill="1" applyBorder="1" applyAlignment="1" applyProtection="1">
      <alignment horizontal="center" vertical="center" wrapText="1"/>
      <protection locked="0"/>
    </xf>
    <xf numFmtId="0" fontId="4" fillId="0" borderId="10" xfId="1" applyFont="1" applyBorder="1" applyAlignment="1">
      <alignment horizontal="center"/>
    </xf>
    <xf numFmtId="4" fontId="60" fillId="25" borderId="41" xfId="1" applyNumberFormat="1" applyFont="1" applyFill="1" applyBorder="1" applyAlignment="1">
      <alignment vertical="top" wrapText="1"/>
    </xf>
    <xf numFmtId="4" fontId="60" fillId="25" borderId="42" xfId="1" applyNumberFormat="1" applyFont="1" applyFill="1" applyBorder="1" applyAlignment="1">
      <alignment vertical="top" wrapText="1"/>
    </xf>
    <xf numFmtId="4" fontId="60" fillId="25" borderId="32" xfId="1" applyNumberFormat="1" applyFont="1" applyFill="1" applyBorder="1" applyAlignment="1">
      <alignment vertical="top" wrapText="1"/>
    </xf>
    <xf numFmtId="4" fontId="60" fillId="25" borderId="31" xfId="1" applyNumberFormat="1" applyFont="1" applyFill="1" applyBorder="1" applyAlignment="1">
      <alignment vertical="top" wrapText="1"/>
    </xf>
    <xf numFmtId="4" fontId="60" fillId="25" borderId="10" xfId="1" applyNumberFormat="1" applyFont="1" applyFill="1" applyBorder="1" applyAlignment="1">
      <alignment vertical="top" wrapText="1"/>
    </xf>
    <xf numFmtId="4" fontId="60" fillId="25" borderId="43" xfId="1" applyNumberFormat="1" applyFont="1" applyFill="1" applyBorder="1" applyAlignment="1">
      <alignment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4" fontId="59" fillId="16" borderId="14" xfId="1" applyNumberFormat="1" applyFont="1" applyFill="1" applyBorder="1" applyAlignment="1">
      <alignment horizontal="center" vertical="top" wrapText="1"/>
    </xf>
    <xf numFmtId="4" fontId="59" fillId="16" borderId="40" xfId="1" applyNumberFormat="1" applyFont="1" applyFill="1" applyBorder="1" applyAlignment="1">
      <alignment horizontal="center" vertical="top" wrapText="1"/>
    </xf>
  </cellXfs>
  <cellStyles count="110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Программа подрядных работ 15045" xfId="1104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2;&#1056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1/1311.3.117-%20&#1051;&#1080;&#1090;.&#1040;.%20&#1048;&#1085;&#1074;.%20&#8470;%2012-0094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Общие мат"/>
      <sheetName val="перебазировка"/>
      <sheetName val="транспорт "/>
    </sheetNames>
    <sheetDataSet>
      <sheetData sheetId="0">
        <row r="9">
          <cell r="B9" t="str">
            <v>Аганское месторождение</v>
          </cell>
        </row>
        <row r="10">
          <cell r="B10" t="str">
            <v>Бытовое помещение Лит.А. Инвентарный: 120000000097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30">
          <cell r="A30">
            <v>1242</v>
          </cell>
          <cell r="B30" t="str">
            <v>Испытания сетей электроснабжения, Бытовое помещение Лит.А. Инвентарный: 120000000097</v>
          </cell>
        </row>
        <row r="32">
          <cell r="A32">
            <v>1244</v>
          </cell>
          <cell r="B32" t="str">
            <v>Испытание слаботочных сетей, Бытовое помещение Лит.А. Инвентарный: 120000000097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1"/>
  <sheetViews>
    <sheetView showGridLines="0" tabSelected="1" view="pageBreakPreview" zoomScale="85" zoomScaleNormal="80" zoomScaleSheetLayoutView="85" workbookViewId="0">
      <selection activeCell="P57" sqref="P57"/>
    </sheetView>
  </sheetViews>
  <sheetFormatPr defaultColWidth="8.85546875" defaultRowHeight="12.75" x14ac:dyDescent="0.2"/>
  <cols>
    <col min="1" max="1" width="11.28515625" style="1" customWidth="1"/>
    <col min="2" max="2" width="76.42578125" style="1" customWidth="1"/>
    <col min="3" max="3" width="7" style="1" hidden="1" customWidth="1"/>
    <col min="4" max="4" width="12.5703125" style="1" customWidth="1"/>
    <col min="5" max="5" width="16.42578125" style="1" customWidth="1"/>
    <col min="6" max="7" width="11.7109375" style="1" hidden="1" customWidth="1"/>
    <col min="8" max="8" width="13.7109375" style="1" hidden="1" customWidth="1"/>
    <col min="9" max="9" width="11.7109375" style="1" hidden="1" customWidth="1"/>
    <col min="10" max="11" width="11.7109375" style="1" customWidth="1"/>
    <col min="12" max="13" width="11.7109375" style="1" hidden="1" customWidth="1"/>
    <col min="14" max="15" width="11.7109375" style="1" customWidth="1"/>
    <col min="16" max="16" width="15.42578125" style="1" customWidth="1"/>
    <col min="17" max="17" width="11.7109375" style="1" hidden="1" customWidth="1"/>
    <col min="18" max="18" width="16.28515625" style="1" hidden="1" customWidth="1"/>
    <col min="19" max="21" width="11.7109375" style="1" hidden="1" customWidth="1"/>
    <col min="22" max="23" width="14.42578125" style="1" customWidth="1"/>
    <col min="24" max="24" width="16.5703125" style="1" customWidth="1"/>
    <col min="25" max="26" width="11.7109375" style="1" customWidth="1"/>
    <col min="27" max="27" width="10.140625" style="1" bestFit="1" customWidth="1"/>
    <col min="28" max="16384" width="8.85546875" style="1"/>
  </cols>
  <sheetData>
    <row r="1" spans="1:26" ht="15.75" x14ac:dyDescent="0.25">
      <c r="A1" s="6"/>
      <c r="W1" s="184" t="s">
        <v>74</v>
      </c>
      <c r="X1" s="184"/>
    </row>
    <row r="2" spans="1:26" x14ac:dyDescent="0.2">
      <c r="B2" s="185" t="s">
        <v>9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7"/>
      <c r="U2" s="7"/>
      <c r="V2" s="7"/>
      <c r="W2" s="7"/>
      <c r="X2" s="7"/>
      <c r="Y2" s="7"/>
      <c r="Z2" s="7"/>
    </row>
    <row r="3" spans="1:26" ht="13.5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6"/>
      <c r="O3" s="79"/>
      <c r="P3" s="7"/>
      <c r="Q3" s="7"/>
      <c r="R3" s="7"/>
      <c r="S3" s="7"/>
      <c r="T3" s="7"/>
      <c r="U3" s="7"/>
      <c r="V3" s="7"/>
      <c r="W3" s="7"/>
      <c r="X3" s="7" t="s">
        <v>10</v>
      </c>
      <c r="Y3" s="7"/>
      <c r="Z3" s="7"/>
    </row>
    <row r="4" spans="1:26" ht="12.75" customHeight="1" x14ac:dyDescent="0.2">
      <c r="A4" s="213"/>
      <c r="B4" s="186" t="s">
        <v>11</v>
      </c>
      <c r="C4" s="189" t="s">
        <v>12</v>
      </c>
      <c r="D4" s="192" t="s">
        <v>13</v>
      </c>
      <c r="E4" s="193"/>
      <c r="F4" s="193"/>
      <c r="G4" s="193"/>
      <c r="H4" s="193"/>
      <c r="I4" s="193"/>
      <c r="J4" s="193"/>
      <c r="K4" s="193"/>
      <c r="L4" s="193"/>
      <c r="M4" s="193"/>
      <c r="N4" s="111"/>
      <c r="O4" s="112"/>
      <c r="P4" s="194" t="s">
        <v>14</v>
      </c>
      <c r="Q4" s="193"/>
      <c r="R4" s="193"/>
      <c r="S4" s="193"/>
      <c r="T4" s="193"/>
      <c r="U4" s="193"/>
      <c r="V4" s="193"/>
      <c r="W4" s="193"/>
      <c r="X4" s="195"/>
    </row>
    <row r="5" spans="1:26" ht="12.75" customHeight="1" x14ac:dyDescent="0.2">
      <c r="A5" s="214"/>
      <c r="B5" s="187"/>
      <c r="C5" s="190"/>
      <c r="D5" s="196" t="s">
        <v>15</v>
      </c>
      <c r="E5" s="198" t="s">
        <v>16</v>
      </c>
      <c r="F5" s="198"/>
      <c r="G5" s="198"/>
      <c r="H5" s="198"/>
      <c r="I5" s="198"/>
      <c r="J5" s="198"/>
      <c r="K5" s="198"/>
      <c r="L5" s="198"/>
      <c r="M5" s="198"/>
      <c r="N5" s="110"/>
      <c r="O5" s="113"/>
      <c r="P5" s="199" t="s">
        <v>17</v>
      </c>
      <c r="Q5" s="182" t="s">
        <v>18</v>
      </c>
      <c r="R5" s="182" t="s">
        <v>19</v>
      </c>
      <c r="S5" s="182" t="s">
        <v>20</v>
      </c>
      <c r="T5" s="182" t="s">
        <v>21</v>
      </c>
      <c r="U5" s="182" t="s">
        <v>22</v>
      </c>
      <c r="V5" s="182" t="s">
        <v>23</v>
      </c>
      <c r="W5" s="182" t="s">
        <v>24</v>
      </c>
      <c r="X5" s="211" t="s">
        <v>25</v>
      </c>
    </row>
    <row r="6" spans="1:26" ht="15" customHeight="1" x14ac:dyDescent="0.2">
      <c r="A6" s="214"/>
      <c r="B6" s="187"/>
      <c r="C6" s="190"/>
      <c r="D6" s="196"/>
      <c r="E6" s="201" t="s">
        <v>26</v>
      </c>
      <c r="F6" s="201" t="s">
        <v>27</v>
      </c>
      <c r="G6" s="201"/>
      <c r="H6" s="201"/>
      <c r="I6" s="201" t="s">
        <v>28</v>
      </c>
      <c r="J6" s="201" t="s">
        <v>23</v>
      </c>
      <c r="K6" s="201" t="s">
        <v>24</v>
      </c>
      <c r="L6" s="201" t="s">
        <v>33</v>
      </c>
      <c r="M6" s="201" t="s">
        <v>29</v>
      </c>
      <c r="N6" s="201" t="s">
        <v>69</v>
      </c>
      <c r="O6" s="203" t="s">
        <v>70</v>
      </c>
      <c r="P6" s="199"/>
      <c r="Q6" s="182"/>
      <c r="R6" s="182"/>
      <c r="S6" s="182"/>
      <c r="T6" s="182"/>
      <c r="U6" s="182"/>
      <c r="V6" s="182"/>
      <c r="W6" s="182"/>
      <c r="X6" s="211"/>
    </row>
    <row r="7" spans="1:26" ht="91.5" customHeight="1" thickBot="1" x14ac:dyDescent="0.25">
      <c r="A7" s="215"/>
      <c r="B7" s="188"/>
      <c r="C7" s="191"/>
      <c r="D7" s="197"/>
      <c r="E7" s="202"/>
      <c r="F7" s="151" t="s">
        <v>30</v>
      </c>
      <c r="G7" s="151" t="s">
        <v>31</v>
      </c>
      <c r="H7" s="151" t="s">
        <v>32</v>
      </c>
      <c r="I7" s="202"/>
      <c r="J7" s="202"/>
      <c r="K7" s="202"/>
      <c r="L7" s="202"/>
      <c r="M7" s="202"/>
      <c r="N7" s="202"/>
      <c r="O7" s="204"/>
      <c r="P7" s="200"/>
      <c r="Q7" s="183"/>
      <c r="R7" s="183"/>
      <c r="S7" s="183"/>
      <c r="T7" s="183"/>
      <c r="U7" s="183"/>
      <c r="V7" s="183"/>
      <c r="W7" s="183"/>
      <c r="X7" s="212"/>
    </row>
    <row r="8" spans="1:26" ht="13.5" thickBot="1" x14ac:dyDescent="0.25">
      <c r="A8" s="152" t="s">
        <v>0</v>
      </c>
      <c r="B8" s="146" t="str">
        <f>'[5]Форма 8 наш расчет'!$B$9</f>
        <v>Аганское месторождение</v>
      </c>
      <c r="C8" s="118">
        <v>3</v>
      </c>
      <c r="D8" s="147">
        <v>3</v>
      </c>
      <c r="E8" s="148">
        <v>4</v>
      </c>
      <c r="F8" s="148">
        <v>6</v>
      </c>
      <c r="G8" s="148">
        <v>7</v>
      </c>
      <c r="H8" s="148">
        <v>8</v>
      </c>
      <c r="I8" s="148">
        <v>9</v>
      </c>
      <c r="J8" s="148">
        <v>5</v>
      </c>
      <c r="K8" s="148">
        <v>6</v>
      </c>
      <c r="L8" s="148">
        <v>12</v>
      </c>
      <c r="M8" s="148">
        <v>13</v>
      </c>
      <c r="N8" s="148">
        <v>7</v>
      </c>
      <c r="O8" s="149"/>
      <c r="P8" s="150">
        <v>8</v>
      </c>
      <c r="Q8" s="148">
        <f>P8+1</f>
        <v>9</v>
      </c>
      <c r="R8" s="148">
        <v>8</v>
      </c>
      <c r="S8" s="148">
        <f>R8+1</f>
        <v>9</v>
      </c>
      <c r="T8" s="148">
        <v>9</v>
      </c>
      <c r="U8" s="148">
        <f>T8+1</f>
        <v>10</v>
      </c>
      <c r="V8" s="148">
        <v>9</v>
      </c>
      <c r="W8" s="148">
        <v>10</v>
      </c>
      <c r="X8" s="149">
        <v>11</v>
      </c>
    </row>
    <row r="9" spans="1:26" x14ac:dyDescent="0.2">
      <c r="A9" s="153" t="s">
        <v>8</v>
      </c>
      <c r="B9" s="145" t="str">
        <f>'[5]Форма 8 наш расчет'!$B$10</f>
        <v>Бытовое помещение Лит.А. Инвентарный: 120000000097</v>
      </c>
      <c r="C9" s="86"/>
      <c r="D9" s="105"/>
      <c r="E9" s="99"/>
      <c r="F9" s="99"/>
      <c r="G9" s="99"/>
      <c r="H9" s="99"/>
      <c r="I9" s="99"/>
      <c r="J9" s="99"/>
      <c r="K9" s="99"/>
      <c r="L9" s="99"/>
      <c r="M9" s="99"/>
      <c r="N9" s="99"/>
      <c r="O9" s="101"/>
      <c r="P9" s="108"/>
      <c r="Q9" s="99"/>
      <c r="R9" s="99"/>
      <c r="S9" s="99"/>
      <c r="T9" s="99"/>
      <c r="U9" s="99"/>
      <c r="V9" s="99"/>
      <c r="W9" s="99"/>
      <c r="X9" s="101"/>
    </row>
    <row r="10" spans="1:26" ht="23.25" customHeight="1" x14ac:dyDescent="0.2">
      <c r="A10" s="159">
        <f>[6]лот!$A$30</f>
        <v>1242</v>
      </c>
      <c r="B10" s="157" t="str">
        <f>[6]лот!$B$30</f>
        <v>Испытания сетей электроснабжения, Бытовое помещение Лит.А. Инвентарный: 120000000097</v>
      </c>
      <c r="C10" s="87"/>
      <c r="D10" s="114">
        <f>E10+J10+K10+O10</f>
        <v>31963.365000000002</v>
      </c>
      <c r="E10" s="69">
        <v>15140</v>
      </c>
      <c r="F10" s="69"/>
      <c r="G10" s="69"/>
      <c r="H10" s="69"/>
      <c r="I10" s="69"/>
      <c r="J10" s="69">
        <v>10295</v>
      </c>
      <c r="K10" s="69">
        <v>6056</v>
      </c>
      <c r="L10" s="66"/>
      <c r="M10" s="66"/>
      <c r="N10" s="66">
        <v>424.15</v>
      </c>
      <c r="O10" s="90">
        <f>(E10+J10+K10)*1.5%</f>
        <v>472.36500000000001</v>
      </c>
      <c r="P10" s="88"/>
      <c r="Q10" s="66"/>
      <c r="R10" s="66"/>
      <c r="S10" s="67"/>
      <c r="T10" s="66"/>
      <c r="U10" s="66"/>
      <c r="V10" s="66"/>
      <c r="W10" s="66"/>
      <c r="X10" s="68"/>
    </row>
    <row r="11" spans="1:26" ht="18" customHeight="1" x14ac:dyDescent="0.2">
      <c r="A11" s="159">
        <f>[6]лот!$A$32</f>
        <v>1244</v>
      </c>
      <c r="B11" s="157" t="str">
        <f>[6]лот!$B$32</f>
        <v>Испытание слаботочных сетей, Бытовое помещение Лит.А. Инвентарный: 120000000097</v>
      </c>
      <c r="C11" s="95"/>
      <c r="D11" s="114">
        <f t="shared" ref="D11" si="0">E11+J11+K11+O11</f>
        <v>136911.32</v>
      </c>
      <c r="E11" s="69">
        <v>64850</v>
      </c>
      <c r="F11" s="69"/>
      <c r="G11" s="69"/>
      <c r="H11" s="69"/>
      <c r="I11" s="69"/>
      <c r="J11" s="69">
        <v>44098</v>
      </c>
      <c r="K11" s="69">
        <v>25940</v>
      </c>
      <c r="L11" s="66"/>
      <c r="M11" s="66"/>
      <c r="N11" s="66">
        <v>1699.2</v>
      </c>
      <c r="O11" s="172">
        <f>(E11+J11+K11)*1.5%</f>
        <v>2023.32</v>
      </c>
      <c r="P11" s="88"/>
      <c r="Q11" s="66"/>
      <c r="R11" s="66"/>
      <c r="S11" s="67"/>
      <c r="T11" s="66"/>
      <c r="U11" s="66"/>
      <c r="V11" s="66"/>
      <c r="W11" s="66"/>
      <c r="X11" s="68"/>
    </row>
    <row r="12" spans="1:26" s="181" customFormat="1" ht="15.75" customHeight="1" x14ac:dyDescent="0.2">
      <c r="A12" s="174"/>
      <c r="B12" s="170" t="s">
        <v>72</v>
      </c>
      <c r="C12" s="175"/>
      <c r="D12" s="176">
        <f>SUM(D10:D11)</f>
        <v>168874.685</v>
      </c>
      <c r="E12" s="177">
        <f>SUM(E10:E11)</f>
        <v>79990</v>
      </c>
      <c r="F12" s="177"/>
      <c r="G12" s="177"/>
      <c r="H12" s="177"/>
      <c r="I12" s="177"/>
      <c r="J12" s="177">
        <f>SUM(J10:J11)</f>
        <v>54393</v>
      </c>
      <c r="K12" s="177">
        <f>SUM(K10:K11)</f>
        <v>31996</v>
      </c>
      <c r="L12" s="178"/>
      <c r="M12" s="178"/>
      <c r="N12" s="178">
        <f>SUM(N10:N11)</f>
        <v>2123.35</v>
      </c>
      <c r="O12" s="171">
        <f>SUM(O10:O11)</f>
        <v>2495.6849999999999</v>
      </c>
      <c r="P12" s="179"/>
      <c r="Q12" s="178"/>
      <c r="R12" s="178"/>
      <c r="S12" s="180"/>
      <c r="T12" s="178"/>
      <c r="U12" s="178"/>
      <c r="V12" s="178"/>
      <c r="W12" s="178"/>
      <c r="X12" s="171"/>
    </row>
    <row r="13" spans="1:26" hidden="1" x14ac:dyDescent="0.2">
      <c r="A13" s="155"/>
      <c r="B13" s="129" t="s">
        <v>33</v>
      </c>
      <c r="C13" s="119"/>
      <c r="D13" s="91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92"/>
      <c r="P13" s="89"/>
      <c r="Q13" s="61"/>
      <c r="R13" s="61"/>
      <c r="S13" s="61"/>
      <c r="T13" s="61"/>
      <c r="U13" s="61"/>
      <c r="V13" s="61"/>
      <c r="W13" s="61"/>
      <c r="X13" s="63"/>
    </row>
    <row r="14" spans="1:26" hidden="1" x14ac:dyDescent="0.2">
      <c r="A14" s="155"/>
      <c r="B14" s="129" t="s">
        <v>34</v>
      </c>
      <c r="C14" s="119"/>
      <c r="D14" s="91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92"/>
      <c r="P14" s="89"/>
      <c r="Q14" s="61"/>
      <c r="R14" s="61"/>
      <c r="S14" s="61"/>
      <c r="T14" s="61"/>
      <c r="U14" s="61"/>
      <c r="V14" s="61"/>
      <c r="W14" s="61"/>
      <c r="X14" s="63"/>
    </row>
    <row r="15" spans="1:26" ht="22.5" hidden="1" customHeight="1" x14ac:dyDescent="0.2">
      <c r="A15" s="155"/>
      <c r="B15" s="129" t="s">
        <v>35</v>
      </c>
      <c r="C15" s="119"/>
      <c r="D15" s="91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92"/>
      <c r="P15" s="89"/>
      <c r="Q15" s="61"/>
      <c r="R15" s="61"/>
      <c r="S15" s="61"/>
      <c r="T15" s="61"/>
      <c r="U15" s="61"/>
      <c r="V15" s="61"/>
      <c r="W15" s="61"/>
      <c r="X15" s="63"/>
    </row>
    <row r="16" spans="1:26" s="8" customFormat="1" hidden="1" x14ac:dyDescent="0.2">
      <c r="A16" s="156"/>
      <c r="B16" s="130" t="s">
        <v>36</v>
      </c>
      <c r="C16" s="120"/>
      <c r="D16" s="91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92"/>
      <c r="P16" s="89"/>
      <c r="Q16" s="61"/>
      <c r="R16" s="61"/>
      <c r="S16" s="61"/>
      <c r="T16" s="61"/>
      <c r="U16" s="61"/>
      <c r="V16" s="61"/>
      <c r="W16" s="61"/>
      <c r="X16" s="63"/>
    </row>
    <row r="17" spans="1:24" hidden="1" x14ac:dyDescent="0.2">
      <c r="A17" s="155"/>
      <c r="B17" s="129" t="s">
        <v>37</v>
      </c>
      <c r="C17" s="119"/>
      <c r="D17" s="91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92"/>
      <c r="P17" s="89"/>
      <c r="Q17" s="61"/>
      <c r="R17" s="61"/>
      <c r="S17" s="61"/>
      <c r="T17" s="61"/>
      <c r="U17" s="61"/>
      <c r="V17" s="61"/>
      <c r="W17" s="61"/>
      <c r="X17" s="63"/>
    </row>
    <row r="18" spans="1:24" hidden="1" x14ac:dyDescent="0.2">
      <c r="A18" s="154">
        <v>1</v>
      </c>
      <c r="B18" s="131" t="s">
        <v>38</v>
      </c>
      <c r="C18" s="119"/>
      <c r="D18" s="91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92"/>
      <c r="P18" s="89"/>
      <c r="Q18" s="61"/>
      <c r="R18" s="61"/>
      <c r="S18" s="61"/>
      <c r="T18" s="61"/>
      <c r="U18" s="61"/>
      <c r="V18" s="61"/>
      <c r="W18" s="61"/>
      <c r="X18" s="63"/>
    </row>
    <row r="19" spans="1:24" ht="12.75" hidden="1" customHeight="1" x14ac:dyDescent="0.2">
      <c r="A19" s="154"/>
      <c r="B19" s="132"/>
      <c r="C19" s="121"/>
      <c r="D19" s="91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92"/>
      <c r="P19" s="89"/>
      <c r="Q19" s="61"/>
      <c r="R19" s="61"/>
      <c r="S19" s="61"/>
      <c r="T19" s="61"/>
      <c r="U19" s="61"/>
      <c r="V19" s="61"/>
      <c r="W19" s="61"/>
      <c r="X19" s="63"/>
    </row>
    <row r="20" spans="1:24" hidden="1" x14ac:dyDescent="0.2">
      <c r="A20" s="154"/>
      <c r="B20" s="133" t="s">
        <v>65</v>
      </c>
      <c r="C20" s="122"/>
      <c r="D20" s="91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92"/>
      <c r="P20" s="89"/>
      <c r="Q20" s="61"/>
      <c r="R20" s="61"/>
      <c r="S20" s="61"/>
      <c r="T20" s="61"/>
      <c r="U20" s="61"/>
      <c r="V20" s="61"/>
      <c r="W20" s="61"/>
      <c r="X20" s="63"/>
    </row>
    <row r="21" spans="1:24" hidden="1" x14ac:dyDescent="0.2">
      <c r="A21" s="154"/>
      <c r="B21" s="133" t="s">
        <v>66</v>
      </c>
      <c r="C21" s="122"/>
      <c r="D21" s="91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92"/>
      <c r="P21" s="89"/>
      <c r="Q21" s="61"/>
      <c r="R21" s="61"/>
      <c r="S21" s="61"/>
      <c r="T21" s="61"/>
      <c r="U21" s="61"/>
      <c r="V21" s="61"/>
      <c r="W21" s="61"/>
      <c r="X21" s="63"/>
    </row>
    <row r="22" spans="1:24" ht="19.5" hidden="1" customHeight="1" x14ac:dyDescent="0.2">
      <c r="A22" s="154"/>
      <c r="B22" s="134"/>
      <c r="C22" s="123"/>
      <c r="D22" s="93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94"/>
      <c r="P22" s="89"/>
      <c r="Q22" s="61"/>
      <c r="R22" s="61"/>
      <c r="S22" s="61"/>
      <c r="T22" s="61"/>
      <c r="U22" s="61"/>
      <c r="V22" s="61"/>
      <c r="W22" s="61"/>
      <c r="X22" s="65"/>
    </row>
    <row r="23" spans="1:24" hidden="1" x14ac:dyDescent="0.2">
      <c r="A23" s="154"/>
      <c r="B23" s="130" t="s">
        <v>39</v>
      </c>
      <c r="C23" s="124"/>
      <c r="D23" s="91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92"/>
      <c r="P23" s="89"/>
      <c r="Q23" s="61"/>
      <c r="R23" s="61"/>
      <c r="S23" s="61"/>
      <c r="T23" s="61"/>
      <c r="U23" s="61"/>
      <c r="V23" s="61"/>
      <c r="W23" s="61"/>
      <c r="X23" s="65"/>
    </row>
    <row r="24" spans="1:24" hidden="1" x14ac:dyDescent="0.2">
      <c r="A24" s="154"/>
      <c r="B24" s="129" t="s">
        <v>40</v>
      </c>
      <c r="C24" s="125"/>
      <c r="D24" s="91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92"/>
      <c r="P24" s="89"/>
      <c r="Q24" s="61"/>
      <c r="R24" s="61"/>
      <c r="S24" s="61"/>
      <c r="T24" s="61"/>
      <c r="U24" s="61"/>
      <c r="V24" s="61"/>
      <c r="W24" s="61"/>
      <c r="X24" s="63"/>
    </row>
    <row r="25" spans="1:24" hidden="1" x14ac:dyDescent="0.2">
      <c r="A25" s="154"/>
      <c r="B25" s="129" t="s">
        <v>41</v>
      </c>
      <c r="C25" s="126"/>
      <c r="D25" s="91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92"/>
      <c r="P25" s="89"/>
      <c r="Q25" s="61"/>
      <c r="R25" s="61"/>
      <c r="S25" s="61"/>
      <c r="T25" s="61"/>
      <c r="U25" s="61"/>
      <c r="V25" s="61"/>
      <c r="W25" s="61"/>
      <c r="X25" s="63"/>
    </row>
    <row r="26" spans="1:24" x14ac:dyDescent="0.2">
      <c r="A26" s="154"/>
      <c r="B26" s="129" t="s">
        <v>71</v>
      </c>
      <c r="C26" s="126"/>
      <c r="D26" s="91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92"/>
      <c r="P26" s="89"/>
      <c r="Q26" s="61"/>
      <c r="R26" s="61"/>
      <c r="S26" s="61"/>
      <c r="T26" s="61"/>
      <c r="U26" s="61"/>
      <c r="V26" s="61"/>
      <c r="W26" s="61"/>
      <c r="X26" s="63"/>
    </row>
    <row r="27" spans="1:24" x14ac:dyDescent="0.2">
      <c r="A27" s="154"/>
      <c r="B27" s="129" t="s">
        <v>36</v>
      </c>
      <c r="C27" s="126"/>
      <c r="D27" s="91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92"/>
      <c r="P27" s="89"/>
      <c r="Q27" s="61"/>
      <c r="R27" s="61"/>
      <c r="S27" s="61"/>
      <c r="T27" s="61"/>
      <c r="U27" s="61"/>
      <c r="V27" s="61"/>
      <c r="W27" s="61"/>
      <c r="X27" s="63"/>
    </row>
    <row r="28" spans="1:24" s="169" customFormat="1" x14ac:dyDescent="0.2">
      <c r="A28" s="160"/>
      <c r="B28" s="161" t="s">
        <v>40</v>
      </c>
      <c r="C28" s="162"/>
      <c r="D28" s="163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5"/>
      <c r="P28" s="166"/>
      <c r="Q28" s="167"/>
      <c r="R28" s="167"/>
      <c r="S28" s="167"/>
      <c r="T28" s="167"/>
      <c r="U28" s="167"/>
      <c r="V28" s="167"/>
      <c r="W28" s="167"/>
      <c r="X28" s="168"/>
    </row>
    <row r="29" spans="1:24" x14ac:dyDescent="0.2">
      <c r="A29" s="154"/>
      <c r="B29" s="129" t="s">
        <v>42</v>
      </c>
      <c r="C29" s="119"/>
      <c r="D29" s="91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92"/>
      <c r="P29" s="89"/>
      <c r="Q29" s="61"/>
      <c r="R29" s="61"/>
      <c r="S29" s="61"/>
      <c r="T29" s="61"/>
      <c r="U29" s="61"/>
      <c r="V29" s="61"/>
      <c r="W29" s="61"/>
      <c r="X29" s="63"/>
    </row>
    <row r="30" spans="1:24" x14ac:dyDescent="0.2">
      <c r="A30" s="143"/>
      <c r="B30" s="135" t="s">
        <v>43</v>
      </c>
      <c r="C30" s="96"/>
      <c r="D30" s="115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2"/>
      <c r="P30" s="81"/>
      <c r="Q30" s="13"/>
      <c r="R30" s="13"/>
      <c r="S30" s="13"/>
      <c r="T30" s="13"/>
      <c r="U30" s="13"/>
      <c r="V30" s="13"/>
      <c r="W30" s="13"/>
      <c r="X30" s="106"/>
    </row>
    <row r="31" spans="1:24" x14ac:dyDescent="0.2">
      <c r="A31" s="143"/>
      <c r="B31" s="135" t="s">
        <v>73</v>
      </c>
      <c r="C31" s="96"/>
      <c r="D31" s="115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2"/>
      <c r="P31" s="158"/>
      <c r="Q31" s="13"/>
      <c r="R31" s="13"/>
      <c r="S31" s="13"/>
      <c r="T31" s="13"/>
      <c r="U31" s="13"/>
      <c r="V31" s="13"/>
      <c r="W31" s="13"/>
      <c r="X31" s="106"/>
    </row>
    <row r="32" spans="1:24" x14ac:dyDescent="0.2">
      <c r="A32" s="143"/>
      <c r="B32" s="136" t="s">
        <v>44</v>
      </c>
      <c r="C32" s="127"/>
      <c r="D32" s="116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3"/>
      <c r="P32" s="81"/>
      <c r="Q32" s="13"/>
      <c r="R32" s="13"/>
      <c r="S32" s="13"/>
      <c r="T32" s="13"/>
      <c r="U32" s="13"/>
      <c r="V32" s="13"/>
      <c r="W32" s="13"/>
      <c r="X32" s="106"/>
    </row>
    <row r="33" spans="1:26" ht="13.5" thickBot="1" x14ac:dyDescent="0.25">
      <c r="A33" s="144"/>
      <c r="B33" s="137" t="s">
        <v>45</v>
      </c>
      <c r="C33" s="97"/>
      <c r="D33" s="1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04"/>
      <c r="P33" s="109"/>
      <c r="Q33" s="18"/>
      <c r="R33" s="18"/>
      <c r="S33" s="18"/>
      <c r="T33" s="18"/>
      <c r="U33" s="18"/>
      <c r="V33" s="18"/>
      <c r="W33" s="18"/>
      <c r="X33" s="107"/>
    </row>
    <row r="34" spans="1:26" ht="13.5" hidden="1" customHeight="1" x14ac:dyDescent="0.2">
      <c r="A34" s="138"/>
      <c r="B34" s="128" t="s">
        <v>46</v>
      </c>
      <c r="C34" s="9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80"/>
      <c r="S34" s="80"/>
      <c r="T34" s="80"/>
      <c r="U34" s="80"/>
      <c r="V34" s="80"/>
      <c r="W34" s="80"/>
      <c r="X34" s="80"/>
      <c r="Y34" s="10"/>
      <c r="Z34" s="10"/>
    </row>
    <row r="35" spans="1:26" ht="13.5" hidden="1" customHeight="1" x14ac:dyDescent="0.2">
      <c r="A35" s="53"/>
      <c r="B35" s="11" t="s">
        <v>47</v>
      </c>
      <c r="C35" s="11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5" hidden="1" customHeight="1" x14ac:dyDescent="0.2">
      <c r="A36" s="53"/>
      <c r="B36" s="11" t="s">
        <v>48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5" hidden="1" customHeight="1" x14ac:dyDescent="0.2">
      <c r="A37" s="53"/>
      <c r="B37" s="11" t="s">
        <v>49</v>
      </c>
      <c r="C37" s="11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5" hidden="1" customHeight="1" x14ac:dyDescent="0.2">
      <c r="A38" s="53"/>
      <c r="B38" s="11" t="s">
        <v>50</v>
      </c>
      <c r="C38" s="11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3"/>
      <c r="S38" s="13"/>
      <c r="T38" s="13"/>
      <c r="U38" s="13"/>
      <c r="V38" s="13"/>
      <c r="W38" s="13"/>
      <c r="X38" s="13"/>
      <c r="Y38" s="13"/>
      <c r="Z38" s="13"/>
    </row>
    <row r="39" spans="1:26" ht="13.5" hidden="1" customHeight="1" x14ac:dyDescent="0.2">
      <c r="A39" s="54"/>
      <c r="B39" s="11" t="s">
        <v>51</v>
      </c>
      <c r="C39" s="1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6"/>
      <c r="S39" s="16"/>
      <c r="T39" s="16"/>
      <c r="U39" s="16"/>
      <c r="V39" s="16"/>
      <c r="W39" s="16"/>
      <c r="X39" s="16"/>
      <c r="Y39" s="16"/>
      <c r="Z39" s="16"/>
    </row>
    <row r="40" spans="1:26" ht="13.5" hidden="1" customHeight="1" thickBot="1" x14ac:dyDescent="0.25">
      <c r="A40" s="55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8"/>
      <c r="S40" s="18"/>
      <c r="T40" s="18"/>
      <c r="U40" s="18"/>
      <c r="V40" s="18"/>
      <c r="W40" s="18"/>
      <c r="X40" s="18"/>
      <c r="Y40" s="18"/>
      <c r="Z40" s="18"/>
    </row>
    <row r="41" spans="1:26" x14ac:dyDescent="0.2">
      <c r="A41" s="2"/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  <c r="S41" s="21"/>
      <c r="T41" s="21"/>
      <c r="U41" s="21"/>
      <c r="V41" s="21"/>
      <c r="W41" s="21"/>
      <c r="X41" s="21"/>
      <c r="Y41" s="21"/>
      <c r="Z41" s="21"/>
    </row>
    <row r="42" spans="1:26" ht="12.75" hidden="1" customHeight="1" x14ac:dyDescent="0.2">
      <c r="B42" s="217"/>
      <c r="C42" s="218"/>
      <c r="D42" s="219"/>
      <c r="E42" s="205" t="s">
        <v>52</v>
      </c>
      <c r="F42" s="223" t="s">
        <v>53</v>
      </c>
      <c r="G42" s="224"/>
      <c r="H42" s="224"/>
      <c r="I42" s="224"/>
      <c r="J42" s="224"/>
      <c r="K42" s="225"/>
      <c r="L42" s="22"/>
      <c r="M42" s="22"/>
      <c r="N42" s="22"/>
      <c r="O42" s="22"/>
      <c r="P42" s="205" t="s">
        <v>54</v>
      </c>
      <c r="Q42" s="23" t="s">
        <v>16</v>
      </c>
      <c r="R42" s="21"/>
    </row>
    <row r="43" spans="1:26" ht="52.5" hidden="1" customHeight="1" x14ac:dyDescent="0.2">
      <c r="B43" s="220"/>
      <c r="C43" s="221"/>
      <c r="D43" s="222"/>
      <c r="E43" s="206"/>
      <c r="F43" s="24">
        <v>2012</v>
      </c>
      <c r="G43" s="24"/>
      <c r="H43" s="24">
        <v>2013</v>
      </c>
      <c r="I43" s="24">
        <v>2014</v>
      </c>
      <c r="J43" s="24">
        <v>2015</v>
      </c>
      <c r="K43" s="24">
        <v>2016</v>
      </c>
      <c r="L43" s="24"/>
      <c r="M43" s="24">
        <v>2016</v>
      </c>
      <c r="N43" s="64"/>
      <c r="O43" s="64"/>
      <c r="P43" s="206"/>
      <c r="Q43" s="24" t="s">
        <v>55</v>
      </c>
    </row>
    <row r="44" spans="1:26" ht="29.25" hidden="1" customHeight="1" x14ac:dyDescent="0.2">
      <c r="B44" s="207" t="s">
        <v>56</v>
      </c>
      <c r="C44" s="208"/>
      <c r="D44" s="209"/>
      <c r="E44" s="25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5"/>
      <c r="Q44" s="26"/>
    </row>
    <row r="45" spans="1:26" ht="12.75" hidden="1" customHeight="1" x14ac:dyDescent="0.2">
      <c r="A45" s="2"/>
      <c r="B45" s="27"/>
      <c r="C45" s="27"/>
      <c r="D45" s="28"/>
      <c r="E45" s="28"/>
      <c r="F45" s="28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9"/>
      <c r="S45" s="29"/>
      <c r="T45" s="29"/>
      <c r="U45" s="29"/>
      <c r="V45" s="29"/>
      <c r="W45" s="29"/>
      <c r="X45" s="30"/>
      <c r="Y45" s="31"/>
      <c r="Z45" s="30"/>
    </row>
    <row r="46" spans="1:26" ht="13.5" hidden="1" customHeight="1" x14ac:dyDescent="0.2">
      <c r="A46" s="32"/>
      <c r="B46" s="32"/>
      <c r="C46" s="32"/>
      <c r="D46" s="32"/>
      <c r="E46" s="32"/>
      <c r="F46" s="32"/>
      <c r="G46" s="32"/>
      <c r="H46" s="2"/>
      <c r="I46" s="2"/>
      <c r="J46" s="2"/>
      <c r="K46" s="2"/>
      <c r="L46" s="2"/>
      <c r="M46" s="2"/>
      <c r="N46" s="2"/>
      <c r="O46" s="2"/>
      <c r="P46" s="2"/>
      <c r="Q46" s="2"/>
      <c r="R46" s="29"/>
      <c r="S46" s="29"/>
      <c r="T46" s="29"/>
      <c r="U46" s="29"/>
      <c r="V46" s="29"/>
      <c r="W46" s="29"/>
      <c r="X46" s="30"/>
      <c r="Y46" s="31"/>
      <c r="Z46" s="30"/>
    </row>
    <row r="47" spans="1:26" ht="13.5" thickBot="1" x14ac:dyDescent="0.25">
      <c r="A47" s="32"/>
      <c r="B47" s="32"/>
      <c r="C47" s="32"/>
      <c r="D47" s="32"/>
      <c r="E47" s="32"/>
      <c r="F47" s="32"/>
      <c r="G47" s="32"/>
      <c r="H47" s="2"/>
      <c r="I47" s="2"/>
      <c r="J47" s="2"/>
      <c r="K47" s="2"/>
      <c r="L47" s="2"/>
      <c r="M47" s="2"/>
      <c r="N47" s="2"/>
      <c r="O47" s="2"/>
      <c r="P47" s="2"/>
      <c r="Q47" s="2"/>
      <c r="R47" s="29"/>
      <c r="S47" s="29"/>
      <c r="T47" s="29"/>
      <c r="U47" s="29"/>
      <c r="V47" s="29"/>
      <c r="W47" s="29"/>
      <c r="X47" s="30"/>
      <c r="Y47" s="31"/>
      <c r="Z47" s="30"/>
    </row>
    <row r="48" spans="1:26" ht="13.5" thickBot="1" x14ac:dyDescent="0.25">
      <c r="A48" s="77"/>
      <c r="B48" s="78" t="s">
        <v>1</v>
      </c>
      <c r="C48" s="78"/>
      <c r="D48" s="75" t="s">
        <v>2</v>
      </c>
      <c r="E48" s="76" t="s">
        <v>57</v>
      </c>
      <c r="F48" s="210" t="s">
        <v>58</v>
      </c>
      <c r="G48" s="210"/>
      <c r="H48" s="210"/>
      <c r="I48" s="210"/>
      <c r="J48" s="210"/>
      <c r="K48" s="210"/>
      <c r="L48" s="33"/>
      <c r="M48" s="33"/>
      <c r="N48" s="45"/>
      <c r="O48" s="140"/>
      <c r="P48" s="29"/>
      <c r="Q48" s="29"/>
    </row>
    <row r="49" spans="1:17" ht="12.75" hidden="1" customHeight="1" x14ac:dyDescent="0.2">
      <c r="A49" s="72"/>
      <c r="B49" s="73" t="s">
        <v>59</v>
      </c>
      <c r="C49" s="73"/>
      <c r="D49" s="49" t="s">
        <v>60</v>
      </c>
      <c r="E49" s="74"/>
      <c r="F49" s="34">
        <v>2012</v>
      </c>
      <c r="G49" s="34"/>
      <c r="H49" s="34">
        <v>2013</v>
      </c>
      <c r="I49" s="34">
        <v>2014</v>
      </c>
      <c r="J49" s="34">
        <v>2015</v>
      </c>
      <c r="K49" s="34">
        <v>2016</v>
      </c>
      <c r="L49" s="34"/>
      <c r="M49" s="34">
        <v>2016</v>
      </c>
      <c r="N49" s="34"/>
      <c r="O49" s="141"/>
      <c r="P49" s="29"/>
      <c r="Q49" s="29"/>
    </row>
    <row r="50" spans="1:17" ht="12.75" customHeight="1" x14ac:dyDescent="0.2">
      <c r="A50" s="84"/>
      <c r="B50" s="36" t="s">
        <v>67</v>
      </c>
      <c r="C50" s="36"/>
      <c r="D50" s="85"/>
      <c r="E50" s="70"/>
      <c r="F50" s="34"/>
      <c r="G50" s="34"/>
      <c r="H50" s="34"/>
      <c r="I50" s="34"/>
      <c r="J50" s="34"/>
      <c r="K50" s="34"/>
      <c r="L50" s="34"/>
      <c r="M50" s="34"/>
      <c r="N50" s="34"/>
      <c r="O50" s="141"/>
      <c r="P50" s="29"/>
      <c r="Q50" s="29"/>
    </row>
    <row r="51" spans="1:17" x14ac:dyDescent="0.2">
      <c r="A51" s="83"/>
      <c r="B51" s="36" t="s">
        <v>68</v>
      </c>
      <c r="C51" s="36"/>
      <c r="D51" s="85"/>
      <c r="E51" s="173"/>
      <c r="F51" s="35" t="s">
        <v>61</v>
      </c>
      <c r="G51" s="35"/>
      <c r="H51" s="35" t="s">
        <v>62</v>
      </c>
      <c r="I51" s="35" t="s">
        <v>62</v>
      </c>
      <c r="J51" s="139"/>
      <c r="K51" s="35" t="s">
        <v>62</v>
      </c>
      <c r="L51" s="35"/>
      <c r="M51" s="35" t="s">
        <v>62</v>
      </c>
      <c r="N51" s="35"/>
      <c r="O51" s="142"/>
      <c r="P51" s="29"/>
      <c r="Q51" s="29"/>
    </row>
    <row r="52" spans="1:17" x14ac:dyDescent="0.2">
      <c r="A52" s="83"/>
      <c r="B52" s="36" t="s">
        <v>63</v>
      </c>
      <c r="C52" s="36"/>
      <c r="D52" s="85" t="s">
        <v>3</v>
      </c>
      <c r="E52" s="59"/>
      <c r="F52" s="30"/>
      <c r="G52" s="30"/>
      <c r="H52" s="30"/>
      <c r="I52" s="29"/>
      <c r="J52" s="29"/>
      <c r="K52" s="29"/>
      <c r="L52" s="29"/>
      <c r="M52" s="29"/>
      <c r="N52" s="29"/>
      <c r="O52" s="29"/>
      <c r="P52" s="29"/>
      <c r="Q52" s="29"/>
    </row>
    <row r="53" spans="1:17" ht="13.5" thickBot="1" x14ac:dyDescent="0.25">
      <c r="A53" s="82"/>
      <c r="B53" s="51" t="s">
        <v>64</v>
      </c>
      <c r="C53" s="51"/>
      <c r="D53" s="52" t="s">
        <v>3</v>
      </c>
      <c r="E53" s="71"/>
      <c r="F53" s="30"/>
      <c r="G53" s="30"/>
      <c r="H53" s="30"/>
      <c r="I53" s="29"/>
      <c r="J53" s="29"/>
      <c r="K53" s="29"/>
      <c r="L53" s="29"/>
      <c r="M53" s="29"/>
      <c r="N53" s="29"/>
      <c r="O53" s="29"/>
      <c r="P53" s="29"/>
      <c r="Q53" s="29"/>
    </row>
    <row r="54" spans="1:17" hidden="1" x14ac:dyDescent="0.2">
      <c r="A54" s="58"/>
      <c r="B54" s="47" t="s">
        <v>35</v>
      </c>
      <c r="C54" s="48"/>
      <c r="D54" s="49" t="s">
        <v>3</v>
      </c>
      <c r="E54" s="50"/>
    </row>
    <row r="55" spans="1:17" hidden="1" x14ac:dyDescent="0.2">
      <c r="A55" s="56"/>
      <c r="B55" s="40" t="s">
        <v>36</v>
      </c>
      <c r="C55" s="38"/>
      <c r="D55" s="37" t="s">
        <v>3</v>
      </c>
      <c r="E55" s="39"/>
    </row>
    <row r="56" spans="1:17" ht="13.5" hidden="1" thickBot="1" x14ac:dyDescent="0.25">
      <c r="A56" s="57"/>
      <c r="B56" s="41" t="s">
        <v>42</v>
      </c>
      <c r="C56" s="42"/>
      <c r="D56" s="37" t="s">
        <v>3</v>
      </c>
      <c r="E56" s="43"/>
    </row>
    <row r="58" spans="1:17" x14ac:dyDescent="0.2">
      <c r="B58" s="44"/>
      <c r="C58" s="44"/>
    </row>
    <row r="59" spans="1:17" ht="19.5" customHeight="1" x14ac:dyDescent="0.2">
      <c r="B59" s="5" t="s">
        <v>4</v>
      </c>
      <c r="E59" s="5" t="s">
        <v>5</v>
      </c>
      <c r="G59" s="216" t="s">
        <v>6</v>
      </c>
      <c r="H59" s="216"/>
      <c r="K59" s="3" t="s">
        <v>6</v>
      </c>
    </row>
    <row r="60" spans="1:17" x14ac:dyDescent="0.2">
      <c r="G60" s="184" t="s">
        <v>7</v>
      </c>
      <c r="H60" s="184"/>
      <c r="K60" s="4" t="s">
        <v>7</v>
      </c>
    </row>
    <row r="61" spans="1:17" x14ac:dyDescent="0.2">
      <c r="K61" s="2"/>
    </row>
  </sheetData>
  <mergeCells count="35">
    <mergeCell ref="A4:A7"/>
    <mergeCell ref="G59:H59"/>
    <mergeCell ref="G60:H60"/>
    <mergeCell ref="B42:D43"/>
    <mergeCell ref="E42:E43"/>
    <mergeCell ref="F42:K42"/>
    <mergeCell ref="P42:P43"/>
    <mergeCell ref="B44:D44"/>
    <mergeCell ref="F48:K48"/>
    <mergeCell ref="W5:W7"/>
    <mergeCell ref="X5:X7"/>
    <mergeCell ref="E6:E7"/>
    <mergeCell ref="F6:H6"/>
    <mergeCell ref="I6:I7"/>
    <mergeCell ref="J6:J7"/>
    <mergeCell ref="K6:K7"/>
    <mergeCell ref="M6:M7"/>
    <mergeCell ref="Q5:Q7"/>
    <mergeCell ref="R5:R7"/>
    <mergeCell ref="S5:S7"/>
    <mergeCell ref="T5:T7"/>
    <mergeCell ref="U5:U7"/>
    <mergeCell ref="V5:V7"/>
    <mergeCell ref="W1:X1"/>
    <mergeCell ref="B2:S2"/>
    <mergeCell ref="B4:B7"/>
    <mergeCell ref="C4:C7"/>
    <mergeCell ref="D4:M4"/>
    <mergeCell ref="P4:X4"/>
    <mergeCell ref="D5:D7"/>
    <mergeCell ref="E5:M5"/>
    <mergeCell ref="P5:P7"/>
    <mergeCell ref="L6:L7"/>
    <mergeCell ref="O6:O7"/>
    <mergeCell ref="N6:N7"/>
  </mergeCells>
  <pageMargins left="0" right="0" top="0" bottom="0" header="0" footer="0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2014-12-24T10:19:31Z</cp:lastPrinted>
  <dcterms:created xsi:type="dcterms:W3CDTF">2014-07-13T09:38:46Z</dcterms:created>
  <dcterms:modified xsi:type="dcterms:W3CDTF">2015-01-14T06:13:05Z</dcterms:modified>
</cp:coreProperties>
</file>