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37"/>
  </bookViews>
  <sheets>
    <sheet name="Форма 8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'Форма 8'!$A$1:$S$54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E17" i="5" l="1"/>
  <c r="F17" i="5"/>
  <c r="G17" i="5"/>
  <c r="H17" i="5"/>
  <c r="I17" i="5"/>
  <c r="J17" i="5"/>
  <c r="K17" i="5"/>
  <c r="L17" i="5"/>
  <c r="M17" i="5"/>
  <c r="D17" i="5"/>
  <c r="D16" i="5"/>
  <c r="H16" i="5"/>
  <c r="A16" i="5"/>
  <c r="B14" i="5"/>
  <c r="B13" i="5"/>
  <c r="B16" i="5" l="1"/>
  <c r="B12" i="5"/>
</calcChain>
</file>

<file path=xl/sharedStrings.xml><?xml version="1.0" encoding="utf-8"?>
<sst xmlns="http://schemas.openxmlformats.org/spreadsheetml/2006/main" count="76" uniqueCount="61">
  <si>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</si>
  <si>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</si>
  <si>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</si>
  <si>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</si>
  <si>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</si>
  <si>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</si>
  <si>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</si>
  <si>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</si>
  <si>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Объект: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</si>
  <si>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</si>
  <si>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</si>
  <si>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</si>
  <si>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</si>
  <si>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</si>
  <si>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</si>
  <si>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</si>
  <si>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</si>
  <si>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</si>
  <si>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</si>
  <si>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Оплата труда механизаторов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</si>
  <si>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</si>
  <si>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</si>
  <si>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</si>
  <si>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</si>
  <si>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</si>
  <si>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</si>
  <si>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</si>
  <si>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</si>
  <si>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</si>
  <si>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</si>
  <si>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</si>
  <si>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</si>
  <si>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</si>
  <si>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</si>
  <si>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</si>
  <si>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</si>
  <si>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</si>
  <si>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</si>
  <si>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</si>
  <si>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</si>
  <si>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</si>
  <si>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</si>
  <si>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</si>
  <si>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№ п\п</t>
  </si>
  <si>
    <t>Значения</t>
  </si>
  <si>
    <t>Индекс оплаты труда</t>
  </si>
  <si>
    <t>(…)</t>
  </si>
  <si>
    <t>Уровень накладных расходов</t>
  </si>
  <si>
    <t>Уровень сметной прибыли</t>
  </si>
  <si>
    <t>Временные здания и сорружения</t>
  </si>
  <si>
    <t>Кол-во скв.( км, диам.труб-да)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</si>
  <si>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</si>
  <si>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</si>
  <si>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</si>
  <si>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</si>
  <si>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</si>
  <si>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</si>
  <si>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</si>
  <si>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 xml:space="preserve"> 2015 г.</t>
  </si>
  <si>
    <t xml:space="preserve">Ориентировочная стоимость материалов                         </t>
  </si>
  <si>
    <t>Форма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</si>
</sst>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0.000%"/>
  </numFmts>
  <fonts count="6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4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</borders>
  <cellStyleXfs count="1115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9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1" applyNumberFormat="0" applyAlignment="0" applyProtection="0">
      <alignment horizontal="left" vertical="center"/>
    </xf>
    <xf numFmtId="0" fontId="26" fillId="0" borderId="12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5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3">
      <alignment horizontal="left" vertical="top"/>
    </xf>
    <xf numFmtId="0" fontId="35" fillId="0" borderId="13">
      <alignment horizontal="left" vertical="top"/>
    </xf>
    <xf numFmtId="0" fontId="35" fillId="0" borderId="13">
      <alignment horizontal="left" vertical="top"/>
    </xf>
    <xf numFmtId="0" fontId="35" fillId="0" borderId="13">
      <alignment horizontal="left" vertical="top"/>
    </xf>
    <xf numFmtId="0" fontId="35" fillId="0" borderId="13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4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5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4" fillId="0" borderId="5">
      <alignment horizontal="center"/>
    </xf>
    <xf numFmtId="0" fontId="4" fillId="0" borderId="0">
      <alignment vertical="top"/>
    </xf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40" fillId="16" borderId="17"/>
    <xf numFmtId="14" fontId="9" fillId="0" borderId="0">
      <alignment horizontal="right"/>
    </xf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5">
      <alignment horizontal="right"/>
    </xf>
    <xf numFmtId="0" fontId="2" fillId="0" borderId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" fillId="0" borderId="5">
      <alignment horizontal="center" wrapText="1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2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5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5">
      <alignment horizontal="left"/>
    </xf>
    <xf numFmtId="0" fontId="52" fillId="25" borderId="5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4">
      <alignment horizontal="centerContinuous"/>
    </xf>
    <xf numFmtId="0" fontId="4" fillId="0" borderId="5">
      <alignment horizontal="center"/>
    </xf>
    <xf numFmtId="0" fontId="4" fillId="0" borderId="5">
      <alignment horizontal="center" wrapText="1"/>
    </xf>
    <xf numFmtId="0" fontId="2" fillId="0" borderId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5" applyNumberFormat="0" applyAlignment="0">
      <alignment horizontal="left"/>
    </xf>
    <xf numFmtId="0" fontId="2" fillId="25" borderId="5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5"/>
    <xf numFmtId="164" fontId="10" fillId="0" borderId="0">
      <protection locked="0"/>
    </xf>
    <xf numFmtId="0" fontId="4" fillId="0" borderId="0"/>
    <xf numFmtId="0" fontId="2" fillId="0" borderId="0"/>
    <xf numFmtId="4" fontId="3" fillId="0" borderId="0">
      <alignment vertical="center"/>
    </xf>
    <xf numFmtId="0" fontId="2" fillId="0" borderId="0"/>
    <xf numFmtId="4" fontId="9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1" fillId="0" borderId="0"/>
    <xf numFmtId="0" fontId="2" fillId="0" borderId="0"/>
    <xf numFmtId="189" fontId="9" fillId="0" borderId="0" applyFill="0" applyBorder="0" applyAlignment="0" applyProtection="0"/>
    <xf numFmtId="0" fontId="2" fillId="0" borderId="5">
      <alignment vertical="top" wrapText="1"/>
    </xf>
  </cellStyleXfs>
  <cellXfs count="181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8" xfId="1" applyFont="1" applyBorder="1"/>
    <xf numFmtId="0" fontId="29" fillId="0" borderId="0" xfId="1" applyFont="1"/>
    <xf numFmtId="0" fontId="59" fillId="0" borderId="0" xfId="1" applyFont="1"/>
    <xf numFmtId="0" fontId="64" fillId="16" borderId="35" xfId="1" applyFont="1" applyFill="1" applyBorder="1"/>
    <xf numFmtId="0" fontId="64" fillId="16" borderId="7" xfId="1" applyFont="1" applyFill="1" applyBorder="1"/>
    <xf numFmtId="4" fontId="59" fillId="16" borderId="44" xfId="1" applyNumberFormat="1" applyFont="1" applyFill="1" applyBorder="1" applyAlignment="1">
      <alignment vertical="top" wrapText="1"/>
    </xf>
    <xf numFmtId="4" fontId="59" fillId="16" borderId="44" xfId="1" applyNumberFormat="1" applyFont="1" applyFill="1" applyBorder="1" applyAlignment="1">
      <alignment horizontal="center" vertical="top" wrapText="1"/>
    </xf>
    <xf numFmtId="4" fontId="59" fillId="16" borderId="45" xfId="1" applyNumberFormat="1" applyFont="1" applyFill="1" applyBorder="1" applyAlignment="1">
      <alignment horizontal="center" vertical="top" wrapText="1"/>
    </xf>
    <xf numFmtId="0" fontId="64" fillId="16" borderId="1" xfId="1" applyFont="1" applyFill="1" applyBorder="1"/>
    <xf numFmtId="4" fontId="59" fillId="16" borderId="2" xfId="1" applyNumberFormat="1" applyFont="1" applyFill="1" applyBorder="1" applyAlignment="1">
      <alignment vertical="top" wrapText="1"/>
    </xf>
    <xf numFmtId="4" fontId="59" fillId="16" borderId="2" xfId="1" applyNumberFormat="1" applyFont="1" applyFill="1" applyBorder="1" applyAlignment="1">
      <alignment horizontal="center" vertical="top" wrapText="1"/>
    </xf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90" applyFont="1" applyFill="1" applyBorder="1" applyAlignment="1">
      <alignment horizontal="left" vertical="top"/>
    </xf>
    <xf numFmtId="0" fontId="59" fillId="0" borderId="2" xfId="990" applyFont="1" applyFill="1" applyBorder="1" applyAlignment="1">
      <alignment horizontal="center" vertical="top"/>
    </xf>
    <xf numFmtId="0" fontId="59" fillId="0" borderId="2" xfId="990" applyFont="1" applyFill="1" applyBorder="1" applyAlignment="1">
      <alignment horizontal="left" vertical="top"/>
    </xf>
    <xf numFmtId="1" fontId="59" fillId="0" borderId="3" xfId="1" applyNumberFormat="1" applyFont="1" applyFill="1" applyBorder="1" applyAlignment="1">
      <alignment horizontal="center" vertical="top" wrapText="1"/>
    </xf>
    <xf numFmtId="1" fontId="65" fillId="0" borderId="0" xfId="1" applyNumberFormat="1" applyFont="1" applyFill="1" applyBorder="1" applyAlignment="1">
      <alignment horizontal="center" vertical="top" wrapText="1"/>
    </xf>
    <xf numFmtId="0" fontId="4" fillId="0" borderId="2" xfId="1" applyFont="1" applyBorder="1" applyAlignment="1">
      <alignment horizontal="center"/>
    </xf>
    <xf numFmtId="2" fontId="59" fillId="0" borderId="3" xfId="1" applyNumberFormat="1" applyFont="1" applyFill="1" applyBorder="1" applyAlignment="1">
      <alignment horizontal="center" vertical="center" wrapText="1"/>
    </xf>
    <xf numFmtId="188" fontId="65" fillId="0" borderId="0" xfId="1" applyNumberFormat="1" applyFont="1" applyFill="1" applyBorder="1" applyAlignment="1">
      <alignment horizontal="center" vertical="center" wrapText="1"/>
    </xf>
    <xf numFmtId="0" fontId="59" fillId="0" borderId="5" xfId="990" applyFont="1" applyFill="1" applyBorder="1" applyAlignment="1">
      <alignment horizontal="left" vertical="top"/>
    </xf>
    <xf numFmtId="0" fontId="4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" fontId="65" fillId="0" borderId="0" xfId="1" applyNumberFormat="1" applyFont="1" applyFill="1" applyBorder="1" applyAlignment="1">
      <alignment horizontal="center"/>
    </xf>
    <xf numFmtId="0" fontId="64" fillId="0" borderId="0" xfId="1" applyFont="1" applyFill="1" applyBorder="1"/>
    <xf numFmtId="1" fontId="59" fillId="0" borderId="6" xfId="1" applyNumberFormat="1" applyFont="1" applyFill="1" applyBorder="1" applyAlignment="1">
      <alignment horizontal="center"/>
    </xf>
    <xf numFmtId="0" fontId="4" fillId="0" borderId="5" xfId="1" applyFont="1" applyBorder="1"/>
    <xf numFmtId="0" fontId="4" fillId="0" borderId="39" xfId="1" applyFont="1" applyBorder="1"/>
    <xf numFmtId="0" fontId="59" fillId="0" borderId="0" xfId="1" applyFont="1" applyBorder="1"/>
    <xf numFmtId="0" fontId="66" fillId="0" borderId="0" xfId="987" applyNumberFormat="1" applyFont="1" applyAlignment="1">
      <alignment horizontal="right"/>
    </xf>
    <xf numFmtId="4" fontId="59" fillId="16" borderId="33" xfId="1" applyNumberFormat="1" applyFont="1" applyFill="1" applyBorder="1" applyAlignment="1">
      <alignment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34" xfId="1" applyNumberFormat="1" applyFont="1" applyFill="1" applyBorder="1" applyAlignment="1">
      <alignment horizontal="center" vertical="top" wrapText="1"/>
    </xf>
    <xf numFmtId="0" fontId="4" fillId="0" borderId="51" xfId="1" applyFont="1" applyFill="1" applyBorder="1" applyAlignment="1">
      <alignment horizontal="center" vertical="top"/>
    </xf>
    <xf numFmtId="2" fontId="59" fillId="0" borderId="51" xfId="1" applyNumberFormat="1" applyFont="1" applyFill="1" applyBorder="1" applyAlignment="1">
      <alignment horizontal="center" vertical="top" wrapText="1"/>
    </xf>
    <xf numFmtId="4" fontId="59" fillId="0" borderId="51" xfId="1" applyNumberFormat="1" applyFont="1" applyFill="1" applyBorder="1" applyAlignment="1">
      <alignment vertical="top" wrapText="1"/>
    </xf>
    <xf numFmtId="4" fontId="59" fillId="0" borderId="51" xfId="1" applyNumberFormat="1" applyFont="1" applyFill="1" applyBorder="1" applyAlignment="1">
      <alignment horizontal="center" vertical="top" wrapText="1"/>
    </xf>
    <xf numFmtId="9" fontId="59" fillId="0" borderId="51" xfId="1030" applyFont="1" applyFill="1" applyBorder="1" applyAlignment="1">
      <alignment horizontal="center" vertical="top" wrapText="1"/>
    </xf>
    <xf numFmtId="0" fontId="4" fillId="0" borderId="53" xfId="1" applyFont="1" applyFill="1" applyBorder="1" applyAlignment="1">
      <alignment horizontal="center" vertical="top"/>
    </xf>
    <xf numFmtId="4" fontId="59" fillId="0" borderId="53" xfId="1" applyNumberFormat="1" applyFont="1" applyFill="1" applyBorder="1" applyAlignment="1">
      <alignment horizontal="center" vertical="top" wrapText="1"/>
    </xf>
    <xf numFmtId="0" fontId="4" fillId="0" borderId="52" xfId="1" applyFont="1" applyBorder="1"/>
    <xf numFmtId="0" fontId="59" fillId="0" borderId="52" xfId="1" applyFont="1" applyBorder="1"/>
    <xf numFmtId="0" fontId="4" fillId="0" borderId="54" xfId="1" applyFont="1" applyBorder="1"/>
    <xf numFmtId="4" fontId="59" fillId="0" borderId="55" xfId="1" applyNumberFormat="1" applyFont="1" applyFill="1" applyBorder="1" applyAlignment="1">
      <alignment vertical="top" wrapText="1"/>
    </xf>
    <xf numFmtId="4" fontId="59" fillId="0" borderId="55" xfId="1" applyNumberFormat="1" applyFont="1" applyFill="1" applyBorder="1" applyAlignment="1">
      <alignment horizontal="center" vertical="top" wrapText="1"/>
    </xf>
    <xf numFmtId="4" fontId="59" fillId="0" borderId="56" xfId="1" applyNumberFormat="1" applyFont="1" applyFill="1" applyBorder="1" applyAlignment="1">
      <alignment horizontal="center" vertical="top" wrapText="1"/>
    </xf>
    <xf numFmtId="0" fontId="4" fillId="0" borderId="57" xfId="1" applyFont="1" applyBorder="1"/>
    <xf numFmtId="0" fontId="4" fillId="0" borderId="58" xfId="1" applyFont="1" applyFill="1" applyBorder="1" applyAlignment="1">
      <alignment horizontal="center" vertical="top"/>
    </xf>
    <xf numFmtId="2" fontId="59" fillId="0" borderId="58" xfId="1" applyNumberFormat="1" applyFont="1" applyFill="1" applyBorder="1" applyAlignment="1">
      <alignment horizontal="center" vertical="top" wrapText="1"/>
    </xf>
    <xf numFmtId="0" fontId="4" fillId="0" borderId="59" xfId="1" applyFont="1" applyFill="1" applyBorder="1" applyAlignment="1">
      <alignment horizontal="center" vertical="top"/>
    </xf>
    <xf numFmtId="0" fontId="4" fillId="0" borderId="38" xfId="1" applyFont="1" applyFill="1" applyBorder="1"/>
    <xf numFmtId="0" fontId="59" fillId="0" borderId="0" xfId="1" applyFont="1" applyFill="1" applyAlignment="1">
      <alignment horizontal="center" vertical="top"/>
    </xf>
    <xf numFmtId="1" fontId="4" fillId="28" borderId="39" xfId="989" quotePrefix="1" applyNumberFormat="1" applyFont="1" applyFill="1" applyBorder="1" applyAlignment="1" applyProtection="1">
      <alignment horizontal="center"/>
      <protection locked="0"/>
    </xf>
    <xf numFmtId="1" fontId="4" fillId="28" borderId="40" xfId="989" quotePrefix="1" applyNumberFormat="1" applyFont="1" applyFill="1" applyBorder="1" applyAlignment="1" applyProtection="1">
      <alignment horizontal="center"/>
      <protection locked="0"/>
    </xf>
    <xf numFmtId="0" fontId="59" fillId="28" borderId="1" xfId="990" applyFont="1" applyFill="1" applyBorder="1" applyAlignment="1">
      <alignment horizontal="left" vertical="top"/>
    </xf>
    <xf numFmtId="0" fontId="59" fillId="28" borderId="2" xfId="990" applyFont="1" applyFill="1" applyBorder="1" applyAlignment="1">
      <alignment horizontal="center" vertical="top"/>
    </xf>
    <xf numFmtId="0" fontId="4" fillId="28" borderId="1" xfId="1" applyFont="1" applyFill="1" applyBorder="1" applyAlignment="1">
      <alignment horizontal="center" vertical="center"/>
    </xf>
    <xf numFmtId="0" fontId="59" fillId="28" borderId="2" xfId="990" applyFont="1" applyFill="1" applyBorder="1" applyAlignment="1">
      <alignment horizontal="left" vertical="top"/>
    </xf>
    <xf numFmtId="0" fontId="4" fillId="28" borderId="4" xfId="1" applyFont="1" applyFill="1" applyBorder="1" applyAlignment="1">
      <alignment horizontal="center" vertical="center"/>
    </xf>
    <xf numFmtId="0" fontId="59" fillId="28" borderId="5" xfId="990" applyFont="1" applyFill="1" applyBorder="1" applyAlignment="1">
      <alignment horizontal="left" vertical="top"/>
    </xf>
    <xf numFmtId="4" fontId="59" fillId="28" borderId="5" xfId="1" applyNumberFormat="1" applyFont="1" applyFill="1" applyBorder="1" applyAlignment="1">
      <alignment vertical="top" wrapText="1"/>
    </xf>
    <xf numFmtId="49" fontId="59" fillId="28" borderId="5" xfId="986" applyNumberFormat="1" applyFont="1" applyFill="1" applyBorder="1" applyAlignment="1">
      <alignment horizontal="left" vertical="top" wrapText="1"/>
    </xf>
    <xf numFmtId="0" fontId="4" fillId="28" borderId="38" xfId="1" applyFont="1" applyFill="1" applyBorder="1" applyAlignment="1">
      <alignment horizontal="center" vertical="center"/>
    </xf>
    <xf numFmtId="4" fontId="59" fillId="28" borderId="39" xfId="1" applyNumberFormat="1" applyFont="1" applyFill="1" applyBorder="1" applyAlignment="1">
      <alignment vertical="top" wrapText="1"/>
    </xf>
    <xf numFmtId="0" fontId="4" fillId="0" borderId="39" xfId="1" applyFont="1" applyBorder="1" applyAlignment="1">
      <alignment horizontal="center"/>
    </xf>
    <xf numFmtId="4" fontId="59" fillId="16" borderId="0" xfId="1" applyNumberFormat="1" applyFont="1" applyFill="1" applyBorder="1" applyAlignment="1">
      <alignment horizontal="center" vertical="top" wrapText="1"/>
    </xf>
    <xf numFmtId="4" fontId="59" fillId="16" borderId="3" xfId="1" applyNumberFormat="1" applyFont="1" applyFill="1" applyBorder="1" applyAlignment="1">
      <alignment horizontal="center" vertical="top" wrapText="1"/>
    </xf>
    <xf numFmtId="0" fontId="64" fillId="16" borderId="38" xfId="1" applyFont="1" applyFill="1" applyBorder="1"/>
    <xf numFmtId="4" fontId="59" fillId="16" borderId="39" xfId="1" applyNumberFormat="1" applyFont="1" applyFill="1" applyBorder="1" applyAlignment="1">
      <alignment vertical="top" wrapText="1"/>
    </xf>
    <xf numFmtId="4" fontId="59" fillId="16" borderId="39" xfId="1" applyNumberFormat="1" applyFont="1" applyFill="1" applyBorder="1" applyAlignment="1">
      <alignment horizontal="center" vertical="top" wrapText="1"/>
    </xf>
    <xf numFmtId="4" fontId="59" fillId="16" borderId="40" xfId="1" applyNumberFormat="1" applyFont="1" applyFill="1" applyBorder="1" applyAlignment="1">
      <alignment horizontal="center" vertical="top" wrapText="1"/>
    </xf>
    <xf numFmtId="0" fontId="4" fillId="28" borderId="5" xfId="989" applyFont="1" applyFill="1" applyBorder="1" applyAlignment="1" applyProtection="1">
      <alignment horizontal="center" vertical="center" wrapText="1"/>
      <protection locked="0"/>
    </xf>
    <xf numFmtId="1" fontId="4" fillId="28" borderId="50" xfId="989" quotePrefix="1" applyNumberFormat="1" applyFont="1" applyFill="1" applyBorder="1" applyAlignment="1" applyProtection="1">
      <alignment horizontal="center"/>
      <protection locked="0"/>
    </xf>
    <xf numFmtId="0" fontId="4" fillId="0" borderId="62" xfId="1" applyFont="1" applyFill="1" applyBorder="1" applyAlignment="1">
      <alignment horizontal="center" vertical="top"/>
    </xf>
    <xf numFmtId="0" fontId="4" fillId="0" borderId="63" xfId="1" applyFont="1" applyFill="1" applyBorder="1" applyAlignment="1">
      <alignment horizontal="center" vertical="top"/>
    </xf>
    <xf numFmtId="4" fontId="59" fillId="0" borderId="63" xfId="1" applyNumberFormat="1" applyFont="1" applyFill="1" applyBorder="1" applyAlignment="1">
      <alignment horizontal="center" vertical="top" wrapText="1"/>
    </xf>
    <xf numFmtId="4" fontId="59" fillId="0" borderId="64" xfId="1" applyNumberFormat="1" applyFont="1" applyFill="1" applyBorder="1" applyAlignment="1">
      <alignment horizontal="center" vertical="top" wrapText="1"/>
    </xf>
    <xf numFmtId="4" fontId="59" fillId="16" borderId="65" xfId="1" applyNumberFormat="1" applyFont="1" applyFill="1" applyBorder="1" applyAlignment="1">
      <alignment horizontal="center" vertical="top" wrapText="1"/>
    </xf>
    <xf numFmtId="4" fontId="59" fillId="16" borderId="66" xfId="1" applyNumberFormat="1" applyFont="1" applyFill="1" applyBorder="1" applyAlignment="1">
      <alignment horizontal="center" vertical="top" wrapText="1"/>
    </xf>
    <xf numFmtId="4" fontId="59" fillId="16" borderId="42" xfId="1" applyNumberFormat="1" applyFont="1" applyFill="1" applyBorder="1" applyAlignment="1">
      <alignment vertical="top" wrapText="1"/>
    </xf>
    <xf numFmtId="4" fontId="59" fillId="16" borderId="50" xfId="1" applyNumberFormat="1" applyFont="1" applyFill="1" applyBorder="1" applyAlignment="1">
      <alignment vertical="top" wrapText="1"/>
    </xf>
    <xf numFmtId="1" fontId="4" fillId="28" borderId="38" xfId="989" quotePrefix="1" applyNumberFormat="1" applyFont="1" applyFill="1" applyBorder="1" applyAlignment="1" applyProtection="1">
      <alignment horizontal="center"/>
      <protection locked="0"/>
    </xf>
    <xf numFmtId="0" fontId="4" fillId="0" borderId="57" xfId="1" applyFont="1" applyFill="1" applyBorder="1" applyAlignment="1">
      <alignment horizontal="center" vertical="top"/>
    </xf>
    <xf numFmtId="0" fontId="4" fillId="0" borderId="52" xfId="1" applyFont="1" applyFill="1" applyBorder="1" applyAlignment="1">
      <alignment horizontal="center" vertical="top"/>
    </xf>
    <xf numFmtId="4" fontId="59" fillId="0" borderId="52" xfId="1" applyNumberFormat="1" applyFont="1" applyFill="1" applyBorder="1" applyAlignment="1">
      <alignment vertical="top" wrapText="1"/>
    </xf>
    <xf numFmtId="4" fontId="59" fillId="0" borderId="53" xfId="1" applyNumberFormat="1" applyFont="1" applyFill="1" applyBorder="1" applyAlignment="1">
      <alignment vertical="top" wrapText="1"/>
    </xf>
    <xf numFmtId="9" fontId="59" fillId="0" borderId="52" xfId="1030" applyFont="1" applyFill="1" applyBorder="1" applyAlignment="1">
      <alignment horizontal="center" vertical="top" wrapText="1"/>
    </xf>
    <xf numFmtId="9" fontId="59" fillId="0" borderId="53" xfId="1030" applyFont="1" applyFill="1" applyBorder="1" applyAlignment="1">
      <alignment horizontal="center" vertical="top" wrapText="1"/>
    </xf>
    <xf numFmtId="4" fontId="59" fillId="0" borderId="54" xfId="1" applyNumberFormat="1" applyFont="1" applyFill="1" applyBorder="1" applyAlignment="1">
      <alignment vertical="top" wrapText="1"/>
    </xf>
    <xf numFmtId="4" fontId="59" fillId="0" borderId="56" xfId="1" applyNumberFormat="1" applyFont="1" applyFill="1" applyBorder="1" applyAlignment="1">
      <alignment vertical="top" wrapText="1"/>
    </xf>
    <xf numFmtId="4" fontId="59" fillId="16" borderId="32" xfId="1" applyNumberFormat="1" applyFont="1" applyFill="1" applyBorder="1" applyAlignment="1">
      <alignment vertical="top" wrapText="1"/>
    </xf>
    <xf numFmtId="4" fontId="59" fillId="16" borderId="34" xfId="1" applyNumberFormat="1" applyFont="1" applyFill="1" applyBorder="1" applyAlignment="1">
      <alignment vertical="top" wrapText="1"/>
    </xf>
    <xf numFmtId="4" fontId="59" fillId="16" borderId="68" xfId="1" applyNumberFormat="1" applyFont="1" applyFill="1" applyBorder="1" applyAlignment="1">
      <alignment vertical="top" wrapText="1"/>
    </xf>
    <xf numFmtId="4" fontId="59" fillId="16" borderId="45" xfId="1" applyNumberFormat="1" applyFont="1" applyFill="1" applyBorder="1" applyAlignment="1">
      <alignment vertical="top" wrapText="1"/>
    </xf>
    <xf numFmtId="4" fontId="59" fillId="16" borderId="1" xfId="1" applyNumberFormat="1" applyFont="1" applyFill="1" applyBorder="1" applyAlignment="1">
      <alignment vertical="top" wrapText="1"/>
    </xf>
    <xf numFmtId="4" fontId="59" fillId="16" borderId="3" xfId="1" applyNumberFormat="1" applyFont="1" applyFill="1" applyBorder="1" applyAlignment="1">
      <alignment vertical="top" wrapText="1"/>
    </xf>
    <xf numFmtId="4" fontId="59" fillId="16" borderId="38" xfId="1" applyNumberFormat="1" applyFont="1" applyFill="1" applyBorder="1" applyAlignment="1">
      <alignment vertical="top" wrapText="1"/>
    </xf>
    <xf numFmtId="4" fontId="59" fillId="16" borderId="40" xfId="1" applyNumberFormat="1" applyFont="1" applyFill="1" applyBorder="1" applyAlignment="1">
      <alignment vertical="top" wrapText="1"/>
    </xf>
    <xf numFmtId="3" fontId="4" fillId="0" borderId="52" xfId="1" applyNumberFormat="1" applyFont="1" applyBorder="1" applyAlignment="1">
      <alignment horizontal="center"/>
    </xf>
    <xf numFmtId="190" fontId="59" fillId="0" borderId="6" xfId="1" applyNumberFormat="1" applyFont="1" applyFill="1" applyBorder="1" applyAlignment="1">
      <alignment horizontal="center"/>
    </xf>
    <xf numFmtId="188" fontId="59" fillId="0" borderId="6" xfId="1" applyNumberFormat="1" applyFont="1" applyFill="1" applyBorder="1" applyAlignment="1">
      <alignment horizontal="center"/>
    </xf>
    <xf numFmtId="188" fontId="59" fillId="0" borderId="40" xfId="1" applyNumberFormat="1" applyFont="1" applyFill="1" applyBorder="1" applyAlignment="1">
      <alignment horizontal="center"/>
    </xf>
    <xf numFmtId="1" fontId="4" fillId="28" borderId="69" xfId="989" quotePrefix="1" applyNumberFormat="1" applyFont="1" applyFill="1" applyBorder="1" applyAlignment="1" applyProtection="1">
      <alignment horizontal="center"/>
      <protection locked="0"/>
    </xf>
    <xf numFmtId="0" fontId="59" fillId="0" borderId="70" xfId="1" applyNumberFormat="1" applyFont="1" applyFill="1" applyBorder="1" applyAlignment="1">
      <alignment horizontal="center" vertical="center" wrapText="1"/>
    </xf>
    <xf numFmtId="0" fontId="59" fillId="0" borderId="71" xfId="1" applyNumberFormat="1" applyFont="1" applyFill="1" applyBorder="1" applyAlignment="1">
      <alignment horizontal="center" vertical="center" wrapText="1"/>
    </xf>
    <xf numFmtId="4" fontId="59" fillId="0" borderId="71" xfId="1" applyNumberFormat="1" applyFont="1" applyFill="1" applyBorder="1" applyAlignment="1">
      <alignment vertical="top" wrapText="1"/>
    </xf>
    <xf numFmtId="10" fontId="59" fillId="0" borderId="71" xfId="1" applyNumberFormat="1" applyFont="1" applyFill="1" applyBorder="1" applyAlignment="1">
      <alignment horizontal="center" vertical="center" wrapText="1"/>
    </xf>
    <xf numFmtId="10" fontId="59" fillId="0" borderId="71" xfId="986" applyNumberFormat="1" applyFont="1" applyFill="1" applyBorder="1" applyAlignment="1">
      <alignment horizontal="center" vertical="center" wrapText="1"/>
    </xf>
    <xf numFmtId="10" fontId="4" fillId="0" borderId="71" xfId="986" applyNumberFormat="1" applyFont="1" applyFill="1" applyBorder="1" applyAlignment="1">
      <alignment horizontal="left" vertical="top" wrapText="1"/>
    </xf>
    <xf numFmtId="10" fontId="4" fillId="0" borderId="71" xfId="990" applyNumberFormat="1" applyFont="1" applyFill="1" applyBorder="1" applyAlignment="1">
      <alignment horizontal="left" vertical="top"/>
    </xf>
    <xf numFmtId="10" fontId="59" fillId="0" borderId="71" xfId="986" applyNumberFormat="1" applyFont="1" applyFill="1" applyBorder="1" applyAlignment="1">
      <alignment horizontal="left" vertical="top" wrapText="1"/>
    </xf>
    <xf numFmtId="10" fontId="59" fillId="0" borderId="71" xfId="1" applyNumberFormat="1" applyFont="1" applyFill="1" applyBorder="1" applyAlignment="1">
      <alignment vertical="top" wrapText="1"/>
    </xf>
    <xf numFmtId="10" fontId="63" fillId="0" borderId="71" xfId="1" applyNumberFormat="1" applyFont="1" applyFill="1" applyBorder="1" applyAlignment="1">
      <alignment horizontal="center" vertical="center" wrapText="1"/>
    </xf>
    <xf numFmtId="0" fontId="4" fillId="0" borderId="72" xfId="989" applyFont="1" applyFill="1" applyBorder="1" applyAlignment="1" applyProtection="1">
      <alignment vertical="top" wrapText="1"/>
      <protection locked="0"/>
    </xf>
    <xf numFmtId="4" fontId="59" fillId="16" borderId="31" xfId="1" applyNumberFormat="1" applyFont="1" applyFill="1" applyBorder="1" applyAlignment="1">
      <alignment vertical="top" wrapText="1"/>
    </xf>
    <xf numFmtId="4" fontId="59" fillId="16" borderId="73" xfId="1" applyNumberFormat="1" applyFont="1" applyFill="1" applyBorder="1" applyAlignment="1">
      <alignment vertical="top" wrapText="1"/>
    </xf>
    <xf numFmtId="4" fontId="60" fillId="16" borderId="41" xfId="1" applyNumberFormat="1" applyFont="1" applyFill="1" applyBorder="1" applyAlignment="1">
      <alignment vertical="top" wrapText="1"/>
    </xf>
    <xf numFmtId="4" fontId="60" fillId="16" borderId="69" xfId="1" applyNumberFormat="1" applyFont="1" applyFill="1" applyBorder="1" applyAlignment="1">
      <alignment vertical="top" wrapText="1"/>
    </xf>
    <xf numFmtId="3" fontId="59" fillId="28" borderId="59" xfId="1" applyNumberFormat="1" applyFont="1" applyFill="1" applyBorder="1" applyAlignment="1">
      <alignment horizontal="left" vertical="center" wrapText="1"/>
    </xf>
    <xf numFmtId="0" fontId="59" fillId="28" borderId="53" xfId="1" applyNumberFormat="1" applyFont="1" applyFill="1" applyBorder="1" applyAlignment="1">
      <alignment horizontal="left" vertical="center" wrapText="1"/>
    </xf>
    <xf numFmtId="4" fontId="61" fillId="28" borderId="53" xfId="1" applyNumberFormat="1" applyFont="1" applyFill="1" applyBorder="1" applyAlignment="1">
      <alignment vertical="center" wrapText="1"/>
    </xf>
    <xf numFmtId="4" fontId="59" fillId="28" borderId="53" xfId="1" applyNumberFormat="1" applyFont="1" applyFill="1" applyBorder="1" applyAlignment="1">
      <alignment vertical="top" wrapText="1"/>
    </xf>
    <xf numFmtId="49" fontId="59" fillId="28" borderId="53" xfId="986" applyNumberFormat="1" applyFont="1" applyFill="1" applyBorder="1" applyAlignment="1">
      <alignment horizontal="left" vertical="top" wrapText="1"/>
    </xf>
    <xf numFmtId="1" fontId="59" fillId="28" borderId="53" xfId="1" applyNumberFormat="1" applyFont="1" applyFill="1" applyBorder="1" applyAlignment="1">
      <alignment vertical="top" wrapText="1"/>
    </xf>
    <xf numFmtId="49" fontId="4" fillId="28" borderId="53" xfId="986" applyNumberFormat="1" applyFont="1" applyFill="1" applyBorder="1" applyAlignment="1">
      <alignment horizontal="left" vertical="top" wrapText="1"/>
    </xf>
    <xf numFmtId="49" fontId="4" fillId="28" borderId="53" xfId="990" applyNumberFormat="1" applyFont="1" applyFill="1" applyBorder="1" applyAlignment="1">
      <alignment horizontal="left" vertical="top"/>
    </xf>
    <xf numFmtId="0" fontId="4" fillId="28" borderId="56" xfId="989" applyFont="1" applyFill="1" applyBorder="1" applyAlignment="1" applyProtection="1">
      <alignment vertical="top" wrapText="1"/>
      <protection locked="0"/>
    </xf>
    <xf numFmtId="4" fontId="59" fillId="16" borderId="49" xfId="1" applyNumberFormat="1" applyFont="1" applyFill="1" applyBorder="1" applyAlignment="1">
      <alignment vertical="top" wrapText="1"/>
    </xf>
    <xf numFmtId="4" fontId="59" fillId="16" borderId="37" xfId="1" applyNumberFormat="1" applyFont="1" applyFill="1" applyBorder="1" applyAlignment="1">
      <alignment vertical="top" wrapText="1"/>
    </xf>
    <xf numFmtId="0" fontId="59" fillId="16" borderId="34" xfId="990" applyFont="1" applyFill="1" applyBorder="1" applyAlignment="1">
      <alignment horizontal="left" vertical="top"/>
    </xf>
    <xf numFmtId="3" fontId="59" fillId="0" borderId="74" xfId="1" applyNumberFormat="1" applyFont="1" applyFill="1" applyBorder="1" applyAlignment="1">
      <alignment horizontal="center" vertical="top" wrapText="1"/>
    </xf>
    <xf numFmtId="3" fontId="59" fillId="0" borderId="75" xfId="1" applyNumberFormat="1" applyFont="1" applyFill="1" applyBorder="1" applyAlignment="1">
      <alignment horizontal="center" vertical="top" wrapText="1"/>
    </xf>
    <xf numFmtId="0" fontId="4" fillId="29" borderId="52" xfId="1" applyFont="1" applyFill="1" applyBorder="1"/>
    <xf numFmtId="4" fontId="59" fillId="29" borderId="53" xfId="1" applyNumberFormat="1" applyFont="1" applyFill="1" applyBorder="1" applyAlignment="1">
      <alignment vertical="top" wrapText="1"/>
    </xf>
    <xf numFmtId="10" fontId="59" fillId="29" borderId="71" xfId="1" applyNumberFormat="1" applyFont="1" applyFill="1" applyBorder="1" applyAlignment="1">
      <alignment horizontal="center" vertical="center" wrapText="1"/>
    </xf>
    <xf numFmtId="3" fontId="59" fillId="29" borderId="74" xfId="1" applyNumberFormat="1" applyFont="1" applyFill="1" applyBorder="1" applyAlignment="1">
      <alignment horizontal="center" vertical="top" wrapText="1"/>
    </xf>
    <xf numFmtId="3" fontId="59" fillId="29" borderId="75" xfId="1" applyNumberFormat="1" applyFont="1" applyFill="1" applyBorder="1" applyAlignment="1">
      <alignment horizontal="center" vertical="top" wrapText="1"/>
    </xf>
    <xf numFmtId="4" fontId="59" fillId="29" borderId="63" xfId="1" applyNumberFormat="1" applyFont="1" applyFill="1" applyBorder="1" applyAlignment="1">
      <alignment horizontal="center" vertical="top" wrapText="1"/>
    </xf>
    <xf numFmtId="4" fontId="59" fillId="29" borderId="51" xfId="1" applyNumberFormat="1" applyFont="1" applyFill="1" applyBorder="1" applyAlignment="1">
      <alignment horizontal="center" vertical="top" wrapText="1"/>
    </xf>
    <xf numFmtId="4" fontId="59" fillId="29" borderId="53" xfId="1" applyNumberFormat="1" applyFont="1" applyFill="1" applyBorder="1" applyAlignment="1">
      <alignment horizontal="center" vertical="top" wrapText="1"/>
    </xf>
    <xf numFmtId="0" fontId="4" fillId="29" borderId="0" xfId="1" applyFont="1" applyFill="1"/>
    <xf numFmtId="3" fontId="59" fillId="0" borderId="53" xfId="1" applyNumberFormat="1" applyFont="1" applyFill="1" applyBorder="1" applyAlignment="1">
      <alignment horizontal="center" vertical="top" wrapText="1"/>
    </xf>
    <xf numFmtId="0" fontId="4" fillId="0" borderId="1" xfId="989" applyFont="1" applyFill="1" applyBorder="1" applyAlignment="1" applyProtection="1">
      <alignment horizontal="center" vertical="center" wrapText="1"/>
      <protection locked="0"/>
    </xf>
    <xf numFmtId="0" fontId="4" fillId="0" borderId="4" xfId="989" applyFont="1" applyFill="1" applyBorder="1" applyAlignment="1" applyProtection="1">
      <alignment horizontal="center" vertical="center" wrapText="1"/>
      <protection locked="0"/>
    </xf>
    <xf numFmtId="0" fontId="4" fillId="28" borderId="3" xfId="989" applyFont="1" applyFill="1" applyBorder="1" applyAlignment="1" applyProtection="1">
      <alignment horizontal="center" vertical="center" wrapText="1"/>
      <protection locked="0"/>
    </xf>
    <xf numFmtId="0" fontId="4" fillId="28" borderId="6" xfId="989" applyFont="1" applyFill="1" applyBorder="1" applyAlignment="1" applyProtection="1">
      <alignment horizontal="center" vertical="center" wrapText="1"/>
      <protection locked="0"/>
    </xf>
    <xf numFmtId="0" fontId="4" fillId="28" borderId="60" xfId="989" applyFont="1" applyFill="1" applyBorder="1" applyAlignment="1" applyProtection="1">
      <alignment horizontal="center" vertical="center" wrapText="1"/>
      <protection locked="0"/>
    </xf>
    <xf numFmtId="0" fontId="4" fillId="28" borderId="0" xfId="989" applyFont="1" applyFill="1" applyBorder="1" applyAlignment="1" applyProtection="1">
      <alignment horizontal="center" vertical="center" wrapText="1"/>
      <protection locked="0"/>
    </xf>
    <xf numFmtId="0" fontId="4" fillId="28" borderId="8" xfId="989" applyFont="1" applyFill="1" applyBorder="1" applyAlignment="1" applyProtection="1">
      <alignment horizontal="center" vertical="center" wrapText="1"/>
      <protection locked="0"/>
    </xf>
    <xf numFmtId="0" fontId="62" fillId="28" borderId="67" xfId="1" applyFont="1" applyFill="1" applyBorder="1" applyAlignment="1">
      <alignment horizontal="center"/>
    </xf>
    <xf numFmtId="0" fontId="62" fillId="28" borderId="41" xfId="1" applyFont="1" applyFill="1" applyBorder="1" applyAlignment="1">
      <alignment horizontal="center"/>
    </xf>
    <xf numFmtId="0" fontId="62" fillId="28" borderId="26" xfId="1" applyFont="1" applyFill="1" applyBorder="1" applyAlignment="1">
      <alignment horizontal="center"/>
    </xf>
    <xf numFmtId="0" fontId="4" fillId="28" borderId="35" xfId="989" applyFont="1" applyFill="1" applyBorder="1" applyAlignment="1" applyProtection="1">
      <alignment horizontal="center" vertical="center" wrapText="1"/>
      <protection locked="0"/>
    </xf>
    <xf numFmtId="0" fontId="4" fillId="28" borderId="48" xfId="989" applyFont="1" applyFill="1" applyBorder="1" applyAlignment="1" applyProtection="1">
      <alignment horizontal="center" vertical="center" wrapText="1"/>
      <protection locked="0"/>
    </xf>
    <xf numFmtId="0" fontId="4" fillId="28" borderId="24" xfId="1" applyFont="1" applyFill="1" applyBorder="1" applyAlignment="1">
      <alignment horizontal="center"/>
    </xf>
    <xf numFmtId="0" fontId="4" fillId="28" borderId="12" xfId="1" applyFont="1" applyFill="1" applyBorder="1" applyAlignment="1">
      <alignment horizontal="center"/>
    </xf>
    <xf numFmtId="0" fontId="4" fillId="28" borderId="61" xfId="1" applyFont="1" applyFill="1" applyBorder="1" applyAlignment="1">
      <alignment horizontal="center"/>
    </xf>
    <xf numFmtId="0" fontId="4" fillId="28" borderId="28" xfId="988" applyFont="1" applyFill="1" applyBorder="1" applyAlignment="1">
      <alignment horizontal="center" vertical="center" wrapText="1"/>
    </xf>
    <xf numFmtId="0" fontId="4" fillId="28" borderId="47" xfId="988" applyFont="1" applyFill="1" applyBorder="1" applyAlignment="1">
      <alignment horizontal="center" vertical="center" wrapText="1"/>
    </xf>
    <xf numFmtId="0" fontId="4" fillId="28" borderId="46" xfId="988" applyFont="1" applyFill="1" applyBorder="1" applyAlignment="1">
      <alignment horizontal="center" vertical="center" wrapText="1"/>
    </xf>
    <xf numFmtId="0" fontId="4" fillId="28" borderId="29" xfId="989" applyFont="1" applyFill="1" applyBorder="1" applyAlignment="1" applyProtection="1">
      <alignment horizontal="center" vertical="center" wrapText="1"/>
      <protection locked="0"/>
    </xf>
    <xf numFmtId="0" fontId="4" fillId="28" borderId="27" xfId="989" applyFont="1" applyFill="1" applyBorder="1" applyAlignment="1" applyProtection="1">
      <alignment horizontal="center" vertical="center" wrapText="1"/>
      <protection locked="0"/>
    </xf>
    <xf numFmtId="0" fontId="4" fillId="28" borderId="29" xfId="988" applyFont="1" applyFill="1" applyBorder="1" applyAlignment="1">
      <alignment horizontal="center" vertical="center" wrapText="1"/>
    </xf>
    <xf numFmtId="0" fontId="4" fillId="28" borderId="36" xfId="988" applyFont="1" applyFill="1" applyBorder="1" applyAlignment="1">
      <alignment horizontal="center" vertical="center" wrapText="1"/>
    </xf>
    <xf numFmtId="0" fontId="4" fillId="28" borderId="27" xfId="988" applyFont="1" applyFill="1" applyBorder="1" applyAlignment="1">
      <alignment horizontal="center" vertical="center" wrapText="1"/>
    </xf>
    <xf numFmtId="187" fontId="4" fillId="28" borderId="30" xfId="989" applyNumberFormat="1" applyFont="1" applyFill="1" applyBorder="1" applyAlignment="1" applyProtection="1">
      <alignment horizontal="center" vertical="center" wrapText="1"/>
      <protection locked="0"/>
    </xf>
    <xf numFmtId="187" fontId="4" fillId="28" borderId="43" xfId="989" applyNumberFormat="1" applyFont="1" applyFill="1" applyBorder="1" applyAlignment="1" applyProtection="1">
      <alignment horizontal="center" vertical="center" wrapText="1"/>
      <protection locked="0"/>
    </xf>
    <xf numFmtId="187" fontId="4" fillId="28" borderId="37" xfId="989" applyNumberFormat="1" applyFont="1" applyFill="1" applyBorder="1" applyAlignment="1" applyProtection="1">
      <alignment horizontal="center" vertical="center" wrapText="1"/>
      <protection locked="0"/>
    </xf>
    <xf numFmtId="0" fontId="4" fillId="28" borderId="5" xfId="989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center"/>
    </xf>
    <xf numFmtId="1" fontId="65" fillId="0" borderId="0" xfId="1" applyNumberFormat="1" applyFont="1" applyFill="1" applyBorder="1" applyAlignment="1">
      <alignment horizontal="center" vertical="top" wrapText="1"/>
    </xf>
    <xf numFmtId="0" fontId="67" fillId="0" borderId="0" xfId="1" applyFont="1" applyFill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4" fillId="0" borderId="8" xfId="1" applyFont="1" applyBorder="1" applyAlignment="1">
      <alignment horizontal="center"/>
    </xf>
    <xf numFmtId="0" fontId="4" fillId="28" borderId="30" xfId="989" applyFont="1" applyFill="1" applyBorder="1" applyAlignment="1" applyProtection="1">
      <alignment horizontal="center" vertical="center" wrapText="1"/>
      <protection locked="0"/>
    </xf>
    <xf numFmtId="0" fontId="4" fillId="28" borderId="37" xfId="989" applyFont="1" applyFill="1" applyBorder="1" applyAlignment="1" applyProtection="1">
      <alignment horizontal="center" vertical="center" wrapText="1"/>
      <protection locked="0"/>
    </xf>
  </cellXfs>
  <cellStyles count="111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6"/>
    <cellStyle name="Обычный 2 2 4 3" xfId="891"/>
    <cellStyle name="Обычный 2 2 4 4" xfId="892"/>
    <cellStyle name="Обычный 2 2 4_К.скв. 28 Мега" xfId="1107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8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2_Раскладка с заявкой. Куст 62бис Сев.Покур" xfId="1109"/>
    <cellStyle name="Обычный 3 3" xfId="924"/>
    <cellStyle name="Обычный 3 3 2" xfId="925"/>
    <cellStyle name="Обычный 3 3 3" xfId="926"/>
    <cellStyle name="Обычный 3 3 4" xfId="927"/>
    <cellStyle name="Обычный 3 3_Раскладка с заявкой. Куст 62бис Сев.Покур" xfId="1110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3" xfId="1111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SSR5086" xfId="986"/>
    <cellStyle name="Обычный_Прилож.№1,2,3" xfId="987"/>
    <cellStyle name="Обычный_Приложение 4" xfId="1"/>
    <cellStyle name="Обычный_Расчет стоимости услуг ТЭР" xfId="988"/>
    <cellStyle name="Обычный_рцк" xfId="989"/>
    <cellStyle name="Обычный_РЦК2" xfId="990"/>
    <cellStyle name="Параметр" xfId="991"/>
    <cellStyle name="ПеременныеСметы" xfId="992"/>
    <cellStyle name="Плохой 2" xfId="993"/>
    <cellStyle name="Плохой 2 2" xfId="994"/>
    <cellStyle name="Плохой 2 3" xfId="995"/>
    <cellStyle name="Плохой 2 4" xfId="996"/>
    <cellStyle name="Плохой 2 5" xfId="997"/>
    <cellStyle name="Плохой 2 6" xfId="998"/>
    <cellStyle name="Плохой 3" xfId="999"/>
    <cellStyle name="Плохой 4" xfId="1000"/>
    <cellStyle name="Плохой 5" xfId="1001"/>
    <cellStyle name="Плохой 6" xfId="1002"/>
    <cellStyle name="Плохой 7" xfId="1003"/>
    <cellStyle name="ПодПодраздел" xfId="1004"/>
    <cellStyle name="Подраздел" xfId="1005"/>
    <cellStyle name="Пояснение 2" xfId="1006"/>
    <cellStyle name="Пояснение 2 2" xfId="1007"/>
    <cellStyle name="Пояснение 2 3" xfId="1008"/>
    <cellStyle name="Пояснение 2 4" xfId="1009"/>
    <cellStyle name="Пояснение 2 5" xfId="1010"/>
    <cellStyle name="Пояснение 2 6" xfId="1011"/>
    <cellStyle name="Пояснение 3" xfId="1012"/>
    <cellStyle name="Пояснение 4" xfId="1013"/>
    <cellStyle name="Пояснение 5" xfId="1014"/>
    <cellStyle name="Пояснение 6" xfId="1015"/>
    <cellStyle name="Пояснение 7" xfId="1016"/>
    <cellStyle name="Примечание 2" xfId="1017"/>
    <cellStyle name="Примечание 2 2" xfId="1018"/>
    <cellStyle name="Примечание 2 3" xfId="1019"/>
    <cellStyle name="Примечание 2 4" xfId="1020"/>
    <cellStyle name="Примечание 2 5" xfId="1021"/>
    <cellStyle name="Примечание 2 6" xfId="1022"/>
    <cellStyle name="Примечание 2_Индекс С.Покур к.39-ДНС - 2" xfId="1023"/>
    <cellStyle name="Примечание 3" xfId="1024"/>
    <cellStyle name="Примечание 4" xfId="1025"/>
    <cellStyle name="Примечание 5" xfId="1026"/>
    <cellStyle name="Примечание 6" xfId="1027"/>
    <cellStyle name="Примечание 7" xfId="1028"/>
    <cellStyle name="Процент_PRG (2)" xfId="1029"/>
    <cellStyle name="Процентный 2" xfId="1030"/>
    <cellStyle name="Процентный 3" xfId="1031"/>
    <cellStyle name="Раздел" xfId="1032"/>
    <cellStyle name="РесСмета" xfId="1033"/>
    <cellStyle name="СводВедРес" xfId="1112"/>
    <cellStyle name="СводкаСтоимРаб" xfId="1034"/>
    <cellStyle name="СводРасч" xfId="1035"/>
    <cellStyle name="Связанная ячейка 2" xfId="1036"/>
    <cellStyle name="Связанная ячейка 2 2" xfId="1037"/>
    <cellStyle name="Связанная ячейка 2 3" xfId="1038"/>
    <cellStyle name="Связанная ячейка 2 4" xfId="1039"/>
    <cellStyle name="Связанная ячейка 2 5" xfId="1040"/>
    <cellStyle name="Связанная ячейка 2 6" xfId="1041"/>
    <cellStyle name="Связанная ячейка 2_Индекс С.Покур к.39-ДНС - 2" xfId="1042"/>
    <cellStyle name="Связанная ячейка 3" xfId="1043"/>
    <cellStyle name="Связанная ячейка 4" xfId="1044"/>
    <cellStyle name="Связанная ячейка 5" xfId="1045"/>
    <cellStyle name="Связанная ячейка 6" xfId="1046"/>
    <cellStyle name="Связанная ячейка 7" xfId="1047"/>
    <cellStyle name="Список ресурсов" xfId="1048"/>
    <cellStyle name="Стиль 1" xfId="1049"/>
    <cellStyle name="Стиль 1 2" xfId="1050"/>
    <cellStyle name="Стиль 1 3" xfId="1051"/>
    <cellStyle name="Стиль 1 4" xfId="1052"/>
    <cellStyle name="Стиль 1 5" xfId="1053"/>
    <cellStyle name="Стиль 1 6" xfId="1054"/>
    <cellStyle name="Стиль 1 7" xfId="1055"/>
    <cellStyle name="Стиль 1_1310.1.17  БКНС-1 Тайл.м.м" xfId="1056"/>
    <cellStyle name="Стиль_названий" xfId="1057"/>
    <cellStyle name="Строка нечётная" xfId="1058"/>
    <cellStyle name="Строка чётная" xfId="1059"/>
    <cellStyle name="ТЕКСТ" xfId="1060"/>
    <cellStyle name="Текст предупреждения 2" xfId="1061"/>
    <cellStyle name="Текст предупреждения 2 2" xfId="1062"/>
    <cellStyle name="Текст предупреждения 2 3" xfId="1063"/>
    <cellStyle name="Текст предупреждения 2 4" xfId="1064"/>
    <cellStyle name="Текст предупреждения 2 5" xfId="1065"/>
    <cellStyle name="Текст предупреждения 2 6" xfId="1066"/>
    <cellStyle name="Текст предупреждения 3" xfId="1067"/>
    <cellStyle name="Текст предупреждения 4" xfId="1068"/>
    <cellStyle name="Текст предупреждения 5" xfId="1069"/>
    <cellStyle name="Текст предупреждения 6" xfId="1070"/>
    <cellStyle name="Текст предупреждения 7" xfId="1071"/>
    <cellStyle name="Титул" xfId="1072"/>
    <cellStyle name="Тысячи [0]_ прил.2,4" xfId="1073"/>
    <cellStyle name="Тысячи_ прил.2,4" xfId="1074"/>
    <cellStyle name="Финансовый 2" xfId="1075"/>
    <cellStyle name="Финансовый 2 2" xfId="1076"/>
    <cellStyle name="Финансовый 2 3" xfId="1077"/>
    <cellStyle name="Финансовый 2 4" xfId="1078"/>
    <cellStyle name="Финансовый 2 5" xfId="1079"/>
    <cellStyle name="Финансовый 2 6" xfId="1080"/>
    <cellStyle name="Финансовый 2 7" xfId="1081"/>
    <cellStyle name="Финансовый 3" xfId="1082"/>
    <cellStyle name="Финансовый 4" xfId="1083"/>
    <cellStyle name="Финансовый 4 2" xfId="1084"/>
    <cellStyle name="Финансовый 4 3" xfId="1085"/>
    <cellStyle name="Финансовый 4 4" xfId="1086"/>
    <cellStyle name="Финансовый 4 5" xfId="1087"/>
    <cellStyle name="Финансовый 4 6" xfId="1088"/>
    <cellStyle name="Финансовый 5" xfId="1113"/>
    <cellStyle name="Формула" xfId="1089"/>
    <cellStyle name="Хвост" xfId="1090"/>
    <cellStyle name="Хороший 2" xfId="1091"/>
    <cellStyle name="Хороший 2 2" xfId="1092"/>
    <cellStyle name="Хороший 2 3" xfId="1093"/>
    <cellStyle name="Хороший 2 4" xfId="1094"/>
    <cellStyle name="Хороший 2 5" xfId="1095"/>
    <cellStyle name="Хороший 2 6" xfId="1096"/>
    <cellStyle name="Хороший 3" xfId="1097"/>
    <cellStyle name="Хороший 4" xfId="1098"/>
    <cellStyle name="Хороший 5" xfId="1099"/>
    <cellStyle name="Хороший 6" xfId="1100"/>
    <cellStyle name="Хороший 7" xfId="1101"/>
    <cellStyle name="Цена" xfId="1102"/>
    <cellStyle name="Ценник" xfId="1114"/>
    <cellStyle name="Џђћ–…ќ’ќ›‰" xfId="1103"/>
    <cellStyle name="Экспертиза" xfId="1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22/1322.3.114%20&#1047;-&#1040;&#1089;&#1086;&#1082;&#1072;,%20&#1042;&#1072;&#1090;&#1072;%20&#1090;&#1088;&#1091;&#1073;&#1072;/&#1051;&#1086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>
        <row r="47">
          <cell r="B47" t="str">
            <v>Западно-Асомкинское месторождение</v>
          </cell>
        </row>
        <row r="48">
          <cell r="B48" t="str">
            <v>Нефтесборные сети Куст-1 протяженностью 14835.0м Инвентарный № 920000000218</v>
          </cell>
        </row>
      </sheetData>
      <sheetData sheetId="1">
        <row r="27">
          <cell r="A27">
            <v>1252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"/>
  <sheetViews>
    <sheetView showGridLines="0" tabSelected="1" view="pageBreakPreview" zoomScale="85" zoomScaleNormal="85" zoomScaleSheetLayoutView="85" workbookViewId="0">
      <selection activeCell="N27" sqref="N27"/>
    </sheetView>
  </sheetViews>
  <sheetFormatPr defaultColWidth="8.85546875" defaultRowHeight="12.75" x14ac:dyDescent="0.2"/>
  <cols>
    <col min="1" max="1" width="8.7109375" style="1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3.7109375" style="1" customWidth="1"/>
    <col min="9" max="11" width="11.7109375" style="1" customWidth="1"/>
    <col min="12" max="12" width="11.7109375" style="1" hidden="1" customWidth="1"/>
    <col min="13" max="13" width="11.7109375" style="1" customWidth="1"/>
    <col min="14" max="14" width="15.42578125" style="1" customWidth="1"/>
    <col min="15" max="15" width="16.28515625" style="1" customWidth="1"/>
    <col min="16" max="16" width="13.42578125" style="1" customWidth="1"/>
    <col min="17" max="17" width="14.42578125" style="1" customWidth="1"/>
    <col min="18" max="21" width="11.7109375" style="1" customWidth="1"/>
    <col min="22" max="22" width="10.140625" style="1" bestFit="1" customWidth="1"/>
    <col min="23" max="16384" width="8.85546875" style="1"/>
  </cols>
  <sheetData>
    <row r="1" spans="1:20" ht="15.75" x14ac:dyDescent="0.25">
      <c r="A1" s="4"/>
      <c r="P1" s="1" t="s">
        <v>60</v>
      </c>
      <c r="R1" s="34"/>
    </row>
    <row r="2" spans="1:20" x14ac:dyDescent="0.2">
      <c r="R2" s="34"/>
    </row>
    <row r="3" spans="1:20" ht="18.75" x14ac:dyDescent="0.2">
      <c r="B3" s="176" t="s">
        <v>9</v>
      </c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56"/>
      <c r="S3" s="56"/>
      <c r="T3" s="56"/>
    </row>
    <row r="4" spans="1:20" x14ac:dyDescent="0.2"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x14ac:dyDescent="0.2">
      <c r="A5" s="1" t="s">
        <v>0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x14ac:dyDescent="0.2">
      <c r="A6" s="1" t="s">
        <v>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13.5" thickBot="1" x14ac:dyDescent="0.25"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56"/>
      <c r="Q7" s="56"/>
      <c r="R7" s="56"/>
      <c r="S7" s="56" t="s">
        <v>10</v>
      </c>
      <c r="T7" s="56"/>
    </row>
    <row r="8" spans="1:20" ht="12.75" customHeight="1" x14ac:dyDescent="0.2">
      <c r="A8" s="147" t="s">
        <v>11</v>
      </c>
      <c r="B8" s="149" t="s">
        <v>12</v>
      </c>
      <c r="C8" s="151" t="s">
        <v>13</v>
      </c>
      <c r="D8" s="154" t="s">
        <v>14</v>
      </c>
      <c r="E8" s="155"/>
      <c r="F8" s="155"/>
      <c r="G8" s="155"/>
      <c r="H8" s="155"/>
      <c r="I8" s="155"/>
      <c r="J8" s="155"/>
      <c r="K8" s="155"/>
      <c r="L8" s="155"/>
      <c r="M8" s="156"/>
      <c r="N8" s="155" t="s">
        <v>15</v>
      </c>
      <c r="O8" s="155"/>
      <c r="P8" s="155"/>
      <c r="Q8" s="155"/>
      <c r="R8" s="155"/>
      <c r="S8" s="156"/>
    </row>
    <row r="9" spans="1:20" ht="12.75" customHeight="1" x14ac:dyDescent="0.2">
      <c r="A9" s="148"/>
      <c r="B9" s="150"/>
      <c r="C9" s="152"/>
      <c r="D9" s="157" t="s">
        <v>16</v>
      </c>
      <c r="E9" s="159" t="s">
        <v>17</v>
      </c>
      <c r="F9" s="160"/>
      <c r="G9" s="160"/>
      <c r="H9" s="160"/>
      <c r="I9" s="160"/>
      <c r="J9" s="160"/>
      <c r="K9" s="160"/>
      <c r="L9" s="160"/>
      <c r="M9" s="161"/>
      <c r="N9" s="162" t="s">
        <v>18</v>
      </c>
      <c r="O9" s="167" t="s">
        <v>51</v>
      </c>
      <c r="P9" s="167" t="s">
        <v>19</v>
      </c>
      <c r="Q9" s="167" t="s">
        <v>20</v>
      </c>
      <c r="R9" s="167" t="s">
        <v>21</v>
      </c>
      <c r="S9" s="170" t="s">
        <v>22</v>
      </c>
    </row>
    <row r="10" spans="1:20" ht="15" customHeight="1" x14ac:dyDescent="0.2">
      <c r="A10" s="148"/>
      <c r="B10" s="150"/>
      <c r="C10" s="152"/>
      <c r="D10" s="157"/>
      <c r="E10" s="165" t="s">
        <v>23</v>
      </c>
      <c r="F10" s="173" t="s">
        <v>24</v>
      </c>
      <c r="G10" s="173"/>
      <c r="H10" s="173"/>
      <c r="I10" s="173" t="s">
        <v>25</v>
      </c>
      <c r="J10" s="165" t="s">
        <v>20</v>
      </c>
      <c r="K10" s="165" t="s">
        <v>21</v>
      </c>
      <c r="L10" s="165" t="s">
        <v>30</v>
      </c>
      <c r="M10" s="179" t="s">
        <v>26</v>
      </c>
      <c r="N10" s="163"/>
      <c r="O10" s="168"/>
      <c r="P10" s="168"/>
      <c r="Q10" s="168"/>
      <c r="R10" s="168"/>
      <c r="S10" s="171"/>
    </row>
    <row r="11" spans="1:20" ht="91.5" customHeight="1" x14ac:dyDescent="0.2">
      <c r="A11" s="148"/>
      <c r="B11" s="150"/>
      <c r="C11" s="153"/>
      <c r="D11" s="158"/>
      <c r="E11" s="166"/>
      <c r="F11" s="76" t="s">
        <v>27</v>
      </c>
      <c r="G11" s="76" t="s">
        <v>28</v>
      </c>
      <c r="H11" s="76" t="s">
        <v>52</v>
      </c>
      <c r="I11" s="173"/>
      <c r="J11" s="166"/>
      <c r="K11" s="166"/>
      <c r="L11" s="166"/>
      <c r="M11" s="180"/>
      <c r="N11" s="164"/>
      <c r="O11" s="169"/>
      <c r="P11" s="169"/>
      <c r="Q11" s="169"/>
      <c r="R11" s="169"/>
      <c r="S11" s="172"/>
    </row>
    <row r="12" spans="1:20" ht="13.5" thickBot="1" x14ac:dyDescent="0.25">
      <c r="A12" s="55">
        <v>1</v>
      </c>
      <c r="B12" s="58">
        <f>A12+1</f>
        <v>2</v>
      </c>
      <c r="C12" s="107">
        <v>3</v>
      </c>
      <c r="D12" s="86">
        <v>3</v>
      </c>
      <c r="E12" s="57">
        <v>4</v>
      </c>
      <c r="F12" s="57">
        <v>5</v>
      </c>
      <c r="G12" s="57">
        <v>6</v>
      </c>
      <c r="H12" s="57">
        <v>7</v>
      </c>
      <c r="I12" s="57">
        <v>8</v>
      </c>
      <c r="J12" s="57">
        <v>9</v>
      </c>
      <c r="K12" s="57">
        <v>10</v>
      </c>
      <c r="L12" s="57">
        <v>11</v>
      </c>
      <c r="M12" s="58">
        <v>11</v>
      </c>
      <c r="N12" s="77">
        <v>12</v>
      </c>
      <c r="O12" s="57">
        <v>13</v>
      </c>
      <c r="P12" s="57">
        <v>14</v>
      </c>
      <c r="Q12" s="57">
        <v>15</v>
      </c>
      <c r="R12" s="57">
        <v>16</v>
      </c>
      <c r="S12" s="58">
        <v>17</v>
      </c>
    </row>
    <row r="13" spans="1:20" x14ac:dyDescent="0.2">
      <c r="A13" s="51" t="s">
        <v>0</v>
      </c>
      <c r="B13" s="123" t="str">
        <f>[5]ЗАЯВКА!$B$47</f>
        <v>Западно-Асомкинское месторождение</v>
      </c>
      <c r="C13" s="108"/>
      <c r="D13" s="87"/>
      <c r="E13" s="52"/>
      <c r="F13" s="52"/>
      <c r="G13" s="52"/>
      <c r="H13" s="52"/>
      <c r="I13" s="52"/>
      <c r="J13" s="52"/>
      <c r="K13" s="52"/>
      <c r="L13" s="52"/>
      <c r="M13" s="54"/>
      <c r="N13" s="78"/>
      <c r="O13" s="53"/>
      <c r="P13" s="52"/>
      <c r="Q13" s="52"/>
      <c r="R13" s="52"/>
      <c r="S13" s="54"/>
    </row>
    <row r="14" spans="1:20" ht="25.5" x14ac:dyDescent="0.2">
      <c r="A14" s="45" t="s">
        <v>8</v>
      </c>
      <c r="B14" s="124" t="str">
        <f>[5]ЗАЯВКА!$B$48</f>
        <v>Нефтесборные сети Куст-1 протяженностью 14835.0м Инвентарный № 920000000218</v>
      </c>
      <c r="C14" s="109"/>
      <c r="D14" s="88"/>
      <c r="E14" s="38"/>
      <c r="F14" s="38"/>
      <c r="G14" s="38"/>
      <c r="H14" s="38"/>
      <c r="I14" s="38"/>
      <c r="J14" s="38"/>
      <c r="K14" s="38"/>
      <c r="L14" s="38"/>
      <c r="M14" s="43"/>
      <c r="N14" s="79"/>
      <c r="O14" s="39"/>
      <c r="P14" s="38"/>
      <c r="Q14" s="38"/>
      <c r="R14" s="38"/>
      <c r="S14" s="43"/>
    </row>
    <row r="15" spans="1:20" hidden="1" x14ac:dyDescent="0.2">
      <c r="A15" s="45"/>
      <c r="B15" s="124" t="s">
        <v>50</v>
      </c>
      <c r="C15" s="109"/>
      <c r="D15" s="88"/>
      <c r="E15" s="38"/>
      <c r="F15" s="38"/>
      <c r="G15" s="38"/>
      <c r="H15" s="38"/>
      <c r="I15" s="38"/>
      <c r="J15" s="38"/>
      <c r="K15" s="38"/>
      <c r="L15" s="38"/>
      <c r="M15" s="43"/>
      <c r="N15" s="79"/>
      <c r="O15" s="39"/>
      <c r="P15" s="38"/>
      <c r="Q15" s="38"/>
      <c r="R15" s="38"/>
      <c r="S15" s="43"/>
    </row>
    <row r="16" spans="1:20" ht="25.5" x14ac:dyDescent="0.2">
      <c r="A16" s="103">
        <f>[5]лот!$A$27</f>
        <v>1252</v>
      </c>
      <c r="B16" s="125" t="str">
        <f>B14</f>
        <v>Нефтесборные сети Куст-1 протяженностью 14835.0м Инвентарный № 920000000218</v>
      </c>
      <c r="C16" s="110"/>
      <c r="D16" s="135">
        <f>E16+F16+I16+J16+K16+M16</f>
        <v>1038697</v>
      </c>
      <c r="E16" s="135">
        <v>65171</v>
      </c>
      <c r="F16" s="135">
        <v>367903</v>
      </c>
      <c r="G16" s="135">
        <v>50050</v>
      </c>
      <c r="H16" s="135">
        <f>934+2905+14</f>
        <v>3853</v>
      </c>
      <c r="I16" s="135">
        <v>355643</v>
      </c>
      <c r="J16" s="135">
        <v>135355</v>
      </c>
      <c r="K16" s="135">
        <v>57488</v>
      </c>
      <c r="L16" s="135"/>
      <c r="M16" s="136">
        <v>57137</v>
      </c>
      <c r="N16" s="80"/>
      <c r="O16" s="41"/>
      <c r="P16" s="41"/>
      <c r="Q16" s="41"/>
      <c r="R16" s="41"/>
      <c r="S16" s="44"/>
    </row>
    <row r="17" spans="1:19" s="145" customFormat="1" ht="15" customHeight="1" x14ac:dyDescent="0.2">
      <c r="A17" s="137"/>
      <c r="B17" s="138" t="s">
        <v>29</v>
      </c>
      <c r="C17" s="139"/>
      <c r="D17" s="140">
        <f>D16</f>
        <v>1038697</v>
      </c>
      <c r="E17" s="140">
        <f t="shared" ref="E17:M17" si="0">E16</f>
        <v>65171</v>
      </c>
      <c r="F17" s="140">
        <f t="shared" si="0"/>
        <v>367903</v>
      </c>
      <c r="G17" s="140">
        <f t="shared" si="0"/>
        <v>50050</v>
      </c>
      <c r="H17" s="140">
        <f t="shared" si="0"/>
        <v>3853</v>
      </c>
      <c r="I17" s="140">
        <f t="shared" si="0"/>
        <v>355643</v>
      </c>
      <c r="J17" s="140">
        <f t="shared" si="0"/>
        <v>135355</v>
      </c>
      <c r="K17" s="140">
        <f t="shared" si="0"/>
        <v>57488</v>
      </c>
      <c r="L17" s="140">
        <f t="shared" si="0"/>
        <v>0</v>
      </c>
      <c r="M17" s="141">
        <f t="shared" si="0"/>
        <v>57137</v>
      </c>
      <c r="N17" s="142"/>
      <c r="O17" s="143"/>
      <c r="P17" s="143"/>
      <c r="Q17" s="143"/>
      <c r="R17" s="143"/>
      <c r="S17" s="144"/>
    </row>
    <row r="18" spans="1:19" x14ac:dyDescent="0.2">
      <c r="A18" s="45"/>
      <c r="B18" s="126" t="s">
        <v>30</v>
      </c>
      <c r="C18" s="111"/>
      <c r="D18" s="135"/>
      <c r="E18" s="135"/>
      <c r="F18" s="135"/>
      <c r="G18" s="135"/>
      <c r="H18" s="135"/>
      <c r="I18" s="135"/>
      <c r="J18" s="135"/>
      <c r="K18" s="135"/>
      <c r="L18" s="135"/>
      <c r="M18" s="136"/>
      <c r="N18" s="80"/>
      <c r="O18" s="41"/>
      <c r="P18" s="41"/>
      <c r="Q18" s="41"/>
      <c r="R18" s="41"/>
      <c r="S18" s="44"/>
    </row>
    <row r="19" spans="1:19" x14ac:dyDescent="0.2">
      <c r="A19" s="45"/>
      <c r="B19" s="126" t="s">
        <v>31</v>
      </c>
      <c r="C19" s="111"/>
      <c r="D19" s="89"/>
      <c r="E19" s="40"/>
      <c r="F19" s="40"/>
      <c r="G19" s="40"/>
      <c r="H19" s="40"/>
      <c r="I19" s="40"/>
      <c r="J19" s="40"/>
      <c r="K19" s="40"/>
      <c r="L19" s="40"/>
      <c r="M19" s="90"/>
      <c r="N19" s="80"/>
      <c r="O19" s="41"/>
      <c r="P19" s="41"/>
      <c r="Q19" s="41"/>
      <c r="R19" s="41"/>
      <c r="S19" s="44"/>
    </row>
    <row r="20" spans="1:19" x14ac:dyDescent="0.2">
      <c r="A20" s="45"/>
      <c r="B20" s="126" t="s">
        <v>32</v>
      </c>
      <c r="C20" s="111"/>
      <c r="D20" s="89"/>
      <c r="E20" s="40"/>
      <c r="F20" s="40"/>
      <c r="G20" s="40"/>
      <c r="H20" s="40"/>
      <c r="I20" s="40"/>
      <c r="J20" s="40"/>
      <c r="K20" s="40"/>
      <c r="L20" s="40"/>
      <c r="M20" s="90"/>
      <c r="N20" s="80"/>
      <c r="O20" s="41"/>
      <c r="P20" s="41"/>
      <c r="Q20" s="41"/>
      <c r="R20" s="41"/>
      <c r="S20" s="44"/>
    </row>
    <row r="21" spans="1:19" s="5" customFormat="1" x14ac:dyDescent="0.2">
      <c r="A21" s="46"/>
      <c r="B21" s="127" t="s">
        <v>33</v>
      </c>
      <c r="C21" s="112"/>
      <c r="D21" s="89"/>
      <c r="E21" s="40"/>
      <c r="F21" s="40"/>
      <c r="G21" s="40"/>
      <c r="H21" s="40"/>
      <c r="I21" s="40"/>
      <c r="J21" s="40"/>
      <c r="K21" s="40"/>
      <c r="L21" s="40"/>
      <c r="M21" s="90"/>
      <c r="N21" s="80"/>
      <c r="O21" s="41"/>
      <c r="P21" s="41"/>
      <c r="Q21" s="41"/>
      <c r="R21" s="41"/>
      <c r="S21" s="44"/>
    </row>
    <row r="22" spans="1:19" x14ac:dyDescent="0.2">
      <c r="A22" s="45"/>
      <c r="B22" s="126" t="s">
        <v>34</v>
      </c>
      <c r="C22" s="111"/>
      <c r="D22" s="89"/>
      <c r="E22" s="40"/>
      <c r="F22" s="40"/>
      <c r="G22" s="40"/>
      <c r="H22" s="40"/>
      <c r="I22" s="40"/>
      <c r="J22" s="40"/>
      <c r="K22" s="40"/>
      <c r="L22" s="40"/>
      <c r="M22" s="90"/>
      <c r="N22" s="80"/>
      <c r="O22" s="41"/>
      <c r="P22" s="41"/>
      <c r="Q22" s="41"/>
      <c r="R22" s="41"/>
      <c r="S22" s="44"/>
    </row>
    <row r="23" spans="1:19" x14ac:dyDescent="0.2">
      <c r="A23" s="45"/>
      <c r="B23" s="128" t="s">
        <v>35</v>
      </c>
      <c r="C23" s="111"/>
      <c r="D23" s="89"/>
      <c r="E23" s="40"/>
      <c r="F23" s="40"/>
      <c r="G23" s="40"/>
      <c r="H23" s="40"/>
      <c r="I23" s="40"/>
      <c r="J23" s="40"/>
      <c r="K23" s="40"/>
      <c r="L23" s="40"/>
      <c r="M23" s="90"/>
      <c r="N23" s="80"/>
      <c r="O23" s="41"/>
      <c r="P23" s="41"/>
      <c r="Q23" s="41"/>
      <c r="R23" s="41"/>
      <c r="S23" s="44"/>
    </row>
    <row r="24" spans="1:19" x14ac:dyDescent="0.2">
      <c r="A24" s="45"/>
      <c r="B24" s="129" t="s">
        <v>56</v>
      </c>
      <c r="C24" s="113"/>
      <c r="D24" s="89"/>
      <c r="E24" s="40"/>
      <c r="F24" s="40"/>
      <c r="G24" s="40"/>
      <c r="H24" s="40"/>
      <c r="I24" s="40"/>
      <c r="J24" s="40"/>
      <c r="K24" s="40"/>
      <c r="L24" s="40"/>
      <c r="M24" s="90"/>
      <c r="N24" s="80"/>
      <c r="O24" s="41"/>
      <c r="P24" s="41"/>
      <c r="Q24" s="41"/>
      <c r="R24" s="41"/>
      <c r="S24" s="44"/>
    </row>
    <row r="25" spans="1:19" x14ac:dyDescent="0.2">
      <c r="A25" s="45"/>
      <c r="B25" s="129" t="s">
        <v>57</v>
      </c>
      <c r="C25" s="113"/>
      <c r="D25" s="89"/>
      <c r="E25" s="40"/>
      <c r="F25" s="40"/>
      <c r="G25" s="40"/>
      <c r="H25" s="40"/>
      <c r="I25" s="40"/>
      <c r="J25" s="40"/>
      <c r="K25" s="40"/>
      <c r="L25" s="40"/>
      <c r="M25" s="90"/>
      <c r="N25" s="80"/>
      <c r="O25" s="41"/>
      <c r="P25" s="41"/>
      <c r="Q25" s="41"/>
      <c r="R25" s="41"/>
      <c r="S25" s="44"/>
    </row>
    <row r="26" spans="1:19" x14ac:dyDescent="0.2">
      <c r="A26" s="45"/>
      <c r="B26" s="130" t="s">
        <v>36</v>
      </c>
      <c r="C26" s="114"/>
      <c r="D26" s="91"/>
      <c r="E26" s="42"/>
      <c r="F26" s="42"/>
      <c r="G26" s="42"/>
      <c r="H26" s="42"/>
      <c r="I26" s="42"/>
      <c r="J26" s="42"/>
      <c r="K26" s="42"/>
      <c r="L26" s="42"/>
      <c r="M26" s="92"/>
      <c r="N26" s="80"/>
      <c r="O26" s="41"/>
      <c r="P26" s="41"/>
      <c r="Q26" s="41"/>
      <c r="R26" s="41"/>
      <c r="S26" s="44"/>
    </row>
    <row r="27" spans="1:19" x14ac:dyDescent="0.2">
      <c r="A27" s="45"/>
      <c r="B27" s="127" t="s">
        <v>37</v>
      </c>
      <c r="C27" s="115"/>
      <c r="D27" s="89"/>
      <c r="E27" s="40"/>
      <c r="F27" s="40"/>
      <c r="G27" s="40"/>
      <c r="H27" s="40"/>
      <c r="I27" s="40"/>
      <c r="J27" s="40"/>
      <c r="K27" s="40"/>
      <c r="L27" s="40"/>
      <c r="M27" s="90"/>
      <c r="N27" s="80"/>
      <c r="O27" s="41"/>
      <c r="P27" s="41"/>
      <c r="Q27" s="41"/>
      <c r="R27" s="41"/>
      <c r="S27" s="44"/>
    </row>
    <row r="28" spans="1:19" x14ac:dyDescent="0.2">
      <c r="A28" s="45"/>
      <c r="B28" s="126" t="s">
        <v>38</v>
      </c>
      <c r="C28" s="116"/>
      <c r="D28" s="89"/>
      <c r="E28" s="40"/>
      <c r="F28" s="40"/>
      <c r="G28" s="40"/>
      <c r="H28" s="40"/>
      <c r="I28" s="40"/>
      <c r="J28" s="40"/>
      <c r="K28" s="40"/>
      <c r="L28" s="40"/>
      <c r="M28" s="90"/>
      <c r="N28" s="80"/>
      <c r="O28" s="41"/>
      <c r="P28" s="41"/>
      <c r="Q28" s="41"/>
      <c r="R28" s="41"/>
      <c r="S28" s="44"/>
    </row>
    <row r="29" spans="1:19" x14ac:dyDescent="0.2">
      <c r="A29" s="45"/>
      <c r="B29" s="126" t="s">
        <v>59</v>
      </c>
      <c r="C29" s="117"/>
      <c r="D29" s="89"/>
      <c r="E29" s="40"/>
      <c r="F29" s="40"/>
      <c r="G29" s="40"/>
      <c r="H29" s="40"/>
      <c r="I29" s="40"/>
      <c r="J29" s="40"/>
      <c r="K29" s="40"/>
      <c r="L29" s="40"/>
      <c r="M29" s="90"/>
      <c r="N29" s="80"/>
      <c r="O29" s="41"/>
      <c r="P29" s="41"/>
      <c r="Q29" s="41"/>
      <c r="R29" s="41"/>
      <c r="S29" s="44"/>
    </row>
    <row r="30" spans="1:19" hidden="1" x14ac:dyDescent="0.2">
      <c r="A30" s="45"/>
      <c r="B30" s="126" t="s">
        <v>54</v>
      </c>
      <c r="C30" s="117"/>
      <c r="D30" s="89"/>
      <c r="E30" s="40"/>
      <c r="F30" s="40"/>
      <c r="G30" s="40"/>
      <c r="H30" s="40"/>
      <c r="I30" s="40"/>
      <c r="J30" s="40"/>
      <c r="K30" s="40"/>
      <c r="L30" s="40"/>
      <c r="M30" s="90"/>
      <c r="N30" s="80"/>
      <c r="O30" s="41"/>
      <c r="P30" s="41"/>
      <c r="Q30" s="41"/>
      <c r="R30" s="41"/>
      <c r="S30" s="44"/>
    </row>
    <row r="31" spans="1:19" hidden="1" x14ac:dyDescent="0.2">
      <c r="A31" s="45"/>
      <c r="B31" s="126" t="s">
        <v>55</v>
      </c>
      <c r="C31" s="117"/>
      <c r="D31" s="89"/>
      <c r="E31" s="40"/>
      <c r="F31" s="40"/>
      <c r="G31" s="40"/>
      <c r="H31" s="40"/>
      <c r="I31" s="40"/>
      <c r="J31" s="40"/>
      <c r="K31" s="40"/>
      <c r="L31" s="40"/>
      <c r="M31" s="90"/>
      <c r="N31" s="80"/>
      <c r="O31" s="41"/>
      <c r="P31" s="41"/>
      <c r="Q31" s="41"/>
      <c r="R31" s="41"/>
      <c r="S31" s="44"/>
    </row>
    <row r="32" spans="1:19" x14ac:dyDescent="0.2">
      <c r="A32" s="45"/>
      <c r="B32" s="126" t="s">
        <v>54</v>
      </c>
      <c r="C32" s="117"/>
      <c r="D32" s="89"/>
      <c r="E32" s="40"/>
      <c r="F32" s="40"/>
      <c r="G32" s="40"/>
      <c r="H32" s="40"/>
      <c r="I32" s="40"/>
      <c r="J32" s="40"/>
      <c r="K32" s="40"/>
      <c r="L32" s="40"/>
      <c r="M32" s="90"/>
      <c r="N32" s="80"/>
      <c r="O32" s="41"/>
      <c r="P32" s="41"/>
      <c r="Q32" s="41"/>
      <c r="R32" s="41"/>
      <c r="S32" s="146">
        <v>1203601</v>
      </c>
    </row>
    <row r="33" spans="1:22" x14ac:dyDescent="0.2">
      <c r="A33" s="45"/>
      <c r="B33" s="126" t="s">
        <v>55</v>
      </c>
      <c r="C33" s="117"/>
      <c r="D33" s="89"/>
      <c r="E33" s="40"/>
      <c r="F33" s="40"/>
      <c r="G33" s="40"/>
      <c r="H33" s="40"/>
      <c r="I33" s="40"/>
      <c r="J33" s="40"/>
      <c r="K33" s="40"/>
      <c r="L33" s="40"/>
      <c r="M33" s="90"/>
      <c r="N33" s="80"/>
      <c r="O33" s="41"/>
      <c r="P33" s="41"/>
      <c r="Q33" s="41"/>
      <c r="R33" s="41"/>
      <c r="S33" s="44"/>
    </row>
    <row r="34" spans="1:22" x14ac:dyDescent="0.2">
      <c r="A34" s="45"/>
      <c r="B34" s="126" t="s">
        <v>39</v>
      </c>
      <c r="C34" s="111"/>
      <c r="D34" s="89"/>
      <c r="E34" s="40"/>
      <c r="F34" s="40"/>
      <c r="G34" s="40"/>
      <c r="H34" s="40"/>
      <c r="I34" s="40"/>
      <c r="J34" s="40"/>
      <c r="K34" s="40"/>
      <c r="L34" s="40"/>
      <c r="M34" s="90"/>
      <c r="N34" s="80"/>
      <c r="O34" s="41"/>
      <c r="P34" s="41"/>
      <c r="Q34" s="41"/>
      <c r="R34" s="41"/>
      <c r="S34" s="44"/>
    </row>
    <row r="35" spans="1:22" ht="13.5" customHeight="1" thickBot="1" x14ac:dyDescent="0.25">
      <c r="A35" s="47"/>
      <c r="B35" s="131"/>
      <c r="C35" s="118"/>
      <c r="D35" s="93"/>
      <c r="E35" s="48"/>
      <c r="F35" s="48"/>
      <c r="G35" s="48"/>
      <c r="H35" s="48"/>
      <c r="I35" s="48"/>
      <c r="J35" s="48"/>
      <c r="K35" s="48"/>
      <c r="L35" s="48"/>
      <c r="M35" s="94"/>
      <c r="N35" s="81"/>
      <c r="O35" s="49"/>
      <c r="P35" s="49"/>
      <c r="Q35" s="49"/>
      <c r="R35" s="49"/>
      <c r="S35" s="50"/>
    </row>
    <row r="36" spans="1:22" x14ac:dyDescent="0.2">
      <c r="A36" s="6"/>
      <c r="B36" s="132" t="s">
        <v>40</v>
      </c>
      <c r="C36" s="119"/>
      <c r="D36" s="95"/>
      <c r="E36" s="35"/>
      <c r="F36" s="35"/>
      <c r="G36" s="35"/>
      <c r="H36" s="35"/>
      <c r="I36" s="35"/>
      <c r="J36" s="35"/>
      <c r="K36" s="35"/>
      <c r="L36" s="35"/>
      <c r="M36" s="96"/>
      <c r="N36" s="82"/>
      <c r="O36" s="36"/>
      <c r="P36" s="36"/>
      <c r="Q36" s="36"/>
      <c r="R36" s="36"/>
      <c r="S36" s="37"/>
    </row>
    <row r="37" spans="1:22" ht="13.5" thickBot="1" x14ac:dyDescent="0.25">
      <c r="A37" s="7"/>
      <c r="B37" s="133" t="s">
        <v>58</v>
      </c>
      <c r="C37" s="120"/>
      <c r="D37" s="97"/>
      <c r="E37" s="8"/>
      <c r="F37" s="8"/>
      <c r="G37" s="8"/>
      <c r="H37" s="8"/>
      <c r="I37" s="8"/>
      <c r="J37" s="8"/>
      <c r="K37" s="8"/>
      <c r="L37" s="8"/>
      <c r="M37" s="98"/>
      <c r="N37" s="83"/>
      <c r="O37" s="9"/>
      <c r="P37" s="9"/>
      <c r="Q37" s="9"/>
      <c r="R37" s="9"/>
      <c r="S37" s="10"/>
      <c r="T37" s="2"/>
      <c r="U37" s="2"/>
      <c r="V37" s="2"/>
    </row>
    <row r="38" spans="1:22" ht="13.5" customHeight="1" x14ac:dyDescent="0.2">
      <c r="A38" s="11"/>
      <c r="B38" s="134" t="s">
        <v>41</v>
      </c>
      <c r="C38" s="121"/>
      <c r="D38" s="99"/>
      <c r="E38" s="12"/>
      <c r="F38" s="12"/>
      <c r="G38" s="12"/>
      <c r="H38" s="12"/>
      <c r="I38" s="12"/>
      <c r="J38" s="12"/>
      <c r="K38" s="12"/>
      <c r="L38" s="12"/>
      <c r="M38" s="100"/>
      <c r="N38" s="84"/>
      <c r="O38" s="13"/>
      <c r="P38" s="13"/>
      <c r="Q38" s="13"/>
      <c r="R38" s="13"/>
      <c r="S38" s="71"/>
      <c r="T38" s="70"/>
      <c r="U38" s="70"/>
      <c r="V38" s="2"/>
    </row>
    <row r="39" spans="1:22" ht="13.5" customHeight="1" thickBot="1" x14ac:dyDescent="0.25">
      <c r="A39" s="72"/>
      <c r="B39" s="98" t="s">
        <v>42</v>
      </c>
      <c r="C39" s="122"/>
      <c r="D39" s="101"/>
      <c r="E39" s="73"/>
      <c r="F39" s="73"/>
      <c r="G39" s="73"/>
      <c r="H39" s="73"/>
      <c r="I39" s="73"/>
      <c r="J39" s="73"/>
      <c r="K39" s="73"/>
      <c r="L39" s="73"/>
      <c r="M39" s="102"/>
      <c r="N39" s="85"/>
      <c r="O39" s="74"/>
      <c r="P39" s="74"/>
      <c r="Q39" s="74"/>
      <c r="R39" s="74"/>
      <c r="S39" s="75"/>
      <c r="T39" s="70"/>
      <c r="U39" s="70"/>
      <c r="V39" s="2"/>
    </row>
    <row r="40" spans="1:22" ht="13.5" thickBot="1" x14ac:dyDescent="0.25">
      <c r="A40" s="17"/>
      <c r="B40" s="17"/>
      <c r="C40" s="17"/>
      <c r="D40" s="17"/>
      <c r="E40" s="17"/>
      <c r="F40" s="17"/>
      <c r="G40" s="17"/>
      <c r="H40" s="2"/>
      <c r="I40" s="2"/>
      <c r="J40" s="2"/>
      <c r="K40" s="2"/>
      <c r="L40" s="2"/>
      <c r="M40" s="2"/>
      <c r="N40" s="2"/>
      <c r="O40" s="14"/>
      <c r="P40" s="14"/>
      <c r="Q40" s="14"/>
      <c r="R40" s="14"/>
      <c r="S40" s="15"/>
      <c r="T40" s="16"/>
      <c r="U40" s="15"/>
      <c r="V40" s="2"/>
    </row>
    <row r="41" spans="1:22" ht="13.5" thickBot="1" x14ac:dyDescent="0.25">
      <c r="A41" s="59" t="s">
        <v>43</v>
      </c>
      <c r="B41" s="60" t="s">
        <v>1</v>
      </c>
      <c r="C41" s="18"/>
      <c r="D41" s="19" t="s">
        <v>2</v>
      </c>
      <c r="E41" s="20" t="s">
        <v>44</v>
      </c>
      <c r="F41" s="175"/>
      <c r="G41" s="175"/>
      <c r="H41" s="175"/>
      <c r="I41" s="175"/>
      <c r="J41" s="175"/>
      <c r="K41" s="175"/>
      <c r="L41" s="21"/>
      <c r="M41" s="21"/>
      <c r="N41" s="14"/>
    </row>
    <row r="42" spans="1:22" x14ac:dyDescent="0.2">
      <c r="A42" s="61">
        <v>1</v>
      </c>
      <c r="B42" s="62" t="s">
        <v>45</v>
      </c>
      <c r="C42" s="19"/>
      <c r="D42" s="22"/>
      <c r="E42" s="23"/>
      <c r="F42" s="24"/>
      <c r="G42" s="24"/>
      <c r="H42" s="24"/>
      <c r="I42" s="24"/>
      <c r="J42" s="24"/>
      <c r="K42" s="24"/>
      <c r="L42" s="24"/>
      <c r="M42" s="24" t="s">
        <v>46</v>
      </c>
      <c r="N42" s="14"/>
    </row>
    <row r="43" spans="1:22" x14ac:dyDescent="0.2">
      <c r="A43" s="63">
        <v>2</v>
      </c>
      <c r="B43" s="64" t="s">
        <v>53</v>
      </c>
      <c r="C43" s="25"/>
      <c r="D43" s="26"/>
      <c r="E43" s="27"/>
      <c r="F43" s="28"/>
      <c r="G43" s="28"/>
      <c r="H43" s="28"/>
      <c r="I43" s="29"/>
      <c r="J43" s="29"/>
      <c r="K43" s="29"/>
      <c r="L43" s="29"/>
      <c r="M43" s="29"/>
      <c r="N43" s="14"/>
    </row>
    <row r="44" spans="1:22" x14ac:dyDescent="0.2">
      <c r="A44" s="63">
        <v>3</v>
      </c>
      <c r="B44" s="64" t="s">
        <v>47</v>
      </c>
      <c r="C44" s="25"/>
      <c r="D44" s="26" t="s">
        <v>3</v>
      </c>
      <c r="E44" s="30"/>
      <c r="F44" s="15"/>
      <c r="G44" s="15"/>
      <c r="H44" s="15"/>
      <c r="I44" s="14"/>
      <c r="J44" s="14"/>
      <c r="K44" s="14"/>
      <c r="L44" s="14"/>
      <c r="M44" s="14"/>
      <c r="N44" s="14"/>
    </row>
    <row r="45" spans="1:22" x14ac:dyDescent="0.2">
      <c r="A45" s="63">
        <v>4</v>
      </c>
      <c r="B45" s="64" t="s">
        <v>48</v>
      </c>
      <c r="C45" s="25"/>
      <c r="D45" s="26" t="s">
        <v>3</v>
      </c>
      <c r="E45" s="30"/>
      <c r="F45" s="15"/>
      <c r="G45" s="15"/>
      <c r="H45" s="15"/>
      <c r="I45" s="14"/>
      <c r="J45" s="14"/>
      <c r="K45" s="14"/>
      <c r="L45" s="14"/>
      <c r="M45" s="14"/>
      <c r="N45" s="14"/>
    </row>
    <row r="46" spans="1:22" x14ac:dyDescent="0.2">
      <c r="A46" s="63">
        <v>5</v>
      </c>
      <c r="B46" s="64" t="s">
        <v>49</v>
      </c>
      <c r="C46" s="25"/>
      <c r="D46" s="26" t="s">
        <v>3</v>
      </c>
      <c r="E46" s="105">
        <v>3.5000000000000003E-2</v>
      </c>
      <c r="F46" s="15"/>
      <c r="G46" s="15"/>
      <c r="H46" s="15"/>
      <c r="I46" s="14"/>
      <c r="J46" s="14"/>
      <c r="K46" s="14"/>
      <c r="L46" s="14"/>
      <c r="M46" s="14"/>
      <c r="N46" s="14"/>
    </row>
    <row r="47" spans="1:22" x14ac:dyDescent="0.2">
      <c r="A47" s="63">
        <v>6</v>
      </c>
      <c r="B47" s="65" t="s">
        <v>32</v>
      </c>
      <c r="C47" s="31"/>
      <c r="D47" s="26" t="s">
        <v>3</v>
      </c>
      <c r="E47" s="104">
        <v>5.8209999999999998E-2</v>
      </c>
    </row>
    <row r="48" spans="1:22" x14ac:dyDescent="0.2">
      <c r="A48" s="63">
        <v>7</v>
      </c>
      <c r="B48" s="66" t="s">
        <v>33</v>
      </c>
      <c r="C48" s="31"/>
      <c r="D48" s="26" t="s">
        <v>3</v>
      </c>
      <c r="E48" s="105">
        <v>1.4999999999999999E-2</v>
      </c>
    </row>
    <row r="49" spans="1:8" ht="13.5" thickBot="1" x14ac:dyDescent="0.25">
      <c r="A49" s="67">
        <v>8</v>
      </c>
      <c r="B49" s="68" t="s">
        <v>39</v>
      </c>
      <c r="C49" s="32"/>
      <c r="D49" s="69" t="s">
        <v>3</v>
      </c>
      <c r="E49" s="106">
        <v>1.4999999999999999E-2</v>
      </c>
    </row>
    <row r="50" spans="1:8" x14ac:dyDescent="0.2">
      <c r="B50" s="33"/>
      <c r="C50" s="33"/>
    </row>
    <row r="51" spans="1:8" x14ac:dyDescent="0.2">
      <c r="B51" s="3" t="s">
        <v>4</v>
      </c>
      <c r="E51" s="3" t="s">
        <v>5</v>
      </c>
      <c r="G51" s="178" t="s">
        <v>6</v>
      </c>
      <c r="H51" s="178"/>
    </row>
    <row r="52" spans="1:8" x14ac:dyDescent="0.2">
      <c r="G52" s="174" t="s">
        <v>7</v>
      </c>
      <c r="H52" s="174"/>
    </row>
  </sheetData>
  <mergeCells count="25">
    <mergeCell ref="G52:H52"/>
    <mergeCell ref="F41:K41"/>
    <mergeCell ref="Q9:Q11"/>
    <mergeCell ref="B3:Q3"/>
    <mergeCell ref="B7:O7"/>
    <mergeCell ref="G51:H51"/>
    <mergeCell ref="M10:M11"/>
    <mergeCell ref="O9:O11"/>
    <mergeCell ref="P9:P11"/>
    <mergeCell ref="A8:A11"/>
    <mergeCell ref="B8:B11"/>
    <mergeCell ref="C8:C11"/>
    <mergeCell ref="D8:M8"/>
    <mergeCell ref="N8:S8"/>
    <mergeCell ref="D9:D11"/>
    <mergeCell ref="E9:M9"/>
    <mergeCell ref="N9:N11"/>
    <mergeCell ref="L10:L11"/>
    <mergeCell ref="R9:R11"/>
    <mergeCell ref="S9:S11"/>
    <mergeCell ref="E10:E11"/>
    <mergeCell ref="F10:H10"/>
    <mergeCell ref="I10:I11"/>
    <mergeCell ref="J10:J11"/>
    <mergeCell ref="K10:K11"/>
  </mergeCells>
  <pageMargins left="0" right="0" top="0" bottom="0" header="0" footer="0"/>
  <pageSetup paperSize="9" scale="5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2014-12-24T04:07:16Z</cp:lastPrinted>
  <dcterms:created xsi:type="dcterms:W3CDTF">2014-07-13T09:38:46Z</dcterms:created>
  <dcterms:modified xsi:type="dcterms:W3CDTF">2015-01-12T10:35:05Z</dcterms:modified>
</cp:coreProperties>
</file>