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Вариант 3" sheetId="5" r:id="rId1"/>
    <sheet name="Вариант 2" sheetId="4" r:id="rId2"/>
    <sheet name="Вариант 1" sheetId="1" r:id="rId3"/>
  </sheets>
  <calcPr calcId="145621"/>
</workbook>
</file>

<file path=xl/calcChain.xml><?xml version="1.0" encoding="utf-8"?>
<calcChain xmlns="http://schemas.openxmlformats.org/spreadsheetml/2006/main">
  <c r="C11" i="5" l="1"/>
  <c r="C11" i="4"/>
  <c r="F8" i="1" l="1"/>
  <c r="G8" i="1"/>
  <c r="H8" i="1"/>
  <c r="I8" i="1"/>
  <c r="J8" i="1"/>
  <c r="K8" i="1"/>
  <c r="L8" i="1"/>
  <c r="M8" i="1"/>
  <c r="N8" i="1"/>
  <c r="O8" i="1"/>
  <c r="P8" i="1"/>
  <c r="Q8" i="1"/>
  <c r="C15" i="1"/>
  <c r="G12" i="1"/>
  <c r="H12" i="1"/>
  <c r="I12" i="1"/>
  <c r="J12" i="1"/>
  <c r="K12" i="1"/>
  <c r="L12" i="1"/>
  <c r="M12" i="1"/>
  <c r="N12" i="1"/>
  <c r="O12" i="1"/>
  <c r="P12" i="1"/>
  <c r="Q12" i="1"/>
  <c r="F12" i="1"/>
  <c r="E10" i="1"/>
  <c r="E11" i="1"/>
  <c r="E9" i="1"/>
  <c r="E8" i="1" l="1"/>
  <c r="E12" i="1"/>
</calcChain>
</file>

<file path=xl/sharedStrings.xml><?xml version="1.0" encoding="utf-8"?>
<sst xmlns="http://schemas.openxmlformats.org/spreadsheetml/2006/main" count="108" uniqueCount="45">
  <si>
    <t>№ п/п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</si>
  <si>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</si>
  <si>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</si>
  <si>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</si>
  <si>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</si>
  <si>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</si>
  <si>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</si>
  <si>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</si>
  <si>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</si>
  <si>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</si>
  <si>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</si>
  <si>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</si>
  <si>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</si>
  <si>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</si>
  <si>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</si>
  <si>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</si>
  <si>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Количество</t>
  </si>
  <si>
    <t>Февраль 2015</t>
  </si>
  <si>
    <t>Март 2015</t>
  </si>
  <si>
    <t>Апрель 2015</t>
  </si>
  <si>
    <t>Май 2015</t>
  </si>
  <si>
    <t>Июнь 2015</t>
  </si>
  <si>
    <t>Июль 2015</t>
  </si>
  <si>
    <t>Август 2015</t>
  </si>
  <si>
    <t>Сентябрь 2015</t>
  </si>
  <si>
    <t>Октябрь 2015</t>
  </si>
  <si>
    <t>Ноябрь 2015</t>
  </si>
  <si>
    <t>Декабрь 2015</t>
  </si>
  <si>
    <t>Оказание услуг по сервисному обслуживанию и ремонту оборудования системыАСДУЭ/АСТУЭ:</t>
  </si>
  <si>
    <t>Контроллеры</t>
  </si>
  <si>
    <t>Узлы учета</t>
  </si>
  <si>
    <t>Измерительные преобразователи</t>
  </si>
  <si>
    <t>Ватинское, Северо-Покурское, Аганское, Южно-Аганское, Мегионское, Мыхпайское, Ново-Покурское, Южно-Покамасовское, Покамасовское, Локосовское, Северо-Островное, Южно-Островное, Аригольское, Ачимовское, Чистинное, Западно-Усть-Балыкское, Тайлаковское, Западно-Асомкинское месторождения нефти ОАО «СН-МНГ».</t>
  </si>
  <si>
    <t>шт.</t>
  </si>
  <si>
    <t>Январь 2015</t>
  </si>
  <si>
    <t>Заказчик обязуется осуществить оплату оказанных Услуг в течение 90 календарных дней, но не ранее 60 дней с даты получения от Исполнителя оригиналов документов:
а) Акта сдачи-приемки оказанных услуг
б) счета-фактуры.</t>
  </si>
  <si>
    <t>1.1.</t>
  </si>
  <si>
    <t>1.2.</t>
  </si>
  <si>
    <t>1.3.</t>
  </si>
  <si>
    <t xml:space="preserve">Стоимость за штуку, руб. без НДС </t>
  </si>
  <si>
    <t>Срок оказания услуг</t>
  </si>
  <si>
    <t>месяц</t>
  </si>
  <si>
    <t xml:space="preserve">Стоимость за месяц, руб. без НДС </t>
  </si>
  <si>
    <t>01.01.2015-31.12.2015гг.</t>
  </si>
  <si>
    <t>НДС (18%) (руб)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</si>
</sst>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49" fontId="1" fillId="0" borderId="5" xfId="0" applyNumberFormat="1" applyFont="1" applyBorder="1" applyAlignment="1">
      <alignment horizontal="center" vertical="center" textRotation="90"/>
    </xf>
    <xf numFmtId="3" fontId="1" fillId="2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100" zoomScaleSheetLayoutView="100" workbookViewId="0">
      <selection activeCell="C12" sqref="C12:Q12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5" width="10" style="1" customWidth="1"/>
    <col min="6" max="6" width="6.7109375" style="1" customWidth="1"/>
    <col min="7" max="7" width="7.28515625" style="1" customWidth="1"/>
    <col min="8" max="8" width="5.85546875" style="1" customWidth="1"/>
    <col min="9" max="9" width="6" style="1" customWidth="1"/>
    <col min="10" max="10" width="6.140625" style="1" customWidth="1"/>
    <col min="11" max="11" width="6.42578125" style="1" customWidth="1"/>
    <col min="12" max="12" width="6.28515625" style="1" customWidth="1"/>
    <col min="13" max="15" width="6.42578125" style="1" customWidth="1"/>
    <col min="16" max="16" width="5.85546875" style="1" customWidth="1"/>
    <col min="17" max="17" width="6.140625" style="1" customWidth="1"/>
    <col min="18" max="18" width="16.5703125" style="1" customWidth="1"/>
    <col min="19" max="19" width="14.85546875" style="1" customWidth="1"/>
    <col min="20" max="20" width="8" style="1" customWidth="1"/>
    <col min="21" max="21" width="14.5703125" style="1" customWidth="1"/>
    <col min="22" max="16384" width="9.140625" style="1"/>
  </cols>
  <sheetData>
    <row r="1" spans="1:21" x14ac:dyDescent="0.25">
      <c r="U1" s="5" t="s">
        <v>7</v>
      </c>
    </row>
    <row r="2" spans="1:21" x14ac:dyDescent="0.25">
      <c r="A2" s="1" t="s">
        <v>6</v>
      </c>
    </row>
    <row r="3" spans="1:21" ht="12" customHeight="1" x14ac:dyDescent="0.25"/>
    <row r="4" spans="1:21" ht="12.75" customHeight="1" x14ac:dyDescent="0.25">
      <c r="A4" s="47" t="s">
        <v>0</v>
      </c>
      <c r="B4" s="50" t="s">
        <v>10</v>
      </c>
      <c r="C4" s="50" t="s">
        <v>11</v>
      </c>
      <c r="D4" s="50" t="s">
        <v>1</v>
      </c>
      <c r="E4" s="50" t="s">
        <v>16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5"/>
      <c r="R4" s="40" t="s">
        <v>42</v>
      </c>
      <c r="S4" s="40" t="s">
        <v>13</v>
      </c>
      <c r="T4" s="40" t="s">
        <v>44</v>
      </c>
      <c r="U4" s="40" t="s">
        <v>14</v>
      </c>
    </row>
    <row r="5" spans="1:21" ht="9.75" customHeight="1" x14ac:dyDescent="0.25">
      <c r="A5" s="48"/>
      <c r="B5" s="50"/>
      <c r="C5" s="50"/>
      <c r="D5" s="50"/>
      <c r="E5" s="50"/>
      <c r="F5" s="41" t="s">
        <v>12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2"/>
      <c r="R5" s="40"/>
      <c r="S5" s="40"/>
      <c r="T5" s="40"/>
      <c r="U5" s="40"/>
    </row>
    <row r="6" spans="1:21" ht="139.5" customHeight="1" x14ac:dyDescent="0.25">
      <c r="A6" s="49"/>
      <c r="B6" s="50"/>
      <c r="C6" s="50"/>
      <c r="D6" s="50"/>
      <c r="E6" s="50"/>
      <c r="F6" s="32" t="s">
        <v>34</v>
      </c>
      <c r="G6" s="16" t="s">
        <v>17</v>
      </c>
      <c r="H6" s="16" t="s">
        <v>18</v>
      </c>
      <c r="I6" s="16" t="s">
        <v>19</v>
      </c>
      <c r="J6" s="16" t="s">
        <v>20</v>
      </c>
      <c r="K6" s="16" t="s">
        <v>21</v>
      </c>
      <c r="L6" s="16" t="s">
        <v>22</v>
      </c>
      <c r="M6" s="16" t="s">
        <v>23</v>
      </c>
      <c r="N6" s="16" t="s">
        <v>24</v>
      </c>
      <c r="O6" s="16" t="s">
        <v>25</v>
      </c>
      <c r="P6" s="16" t="s">
        <v>26</v>
      </c>
      <c r="Q6" s="16" t="s">
        <v>27</v>
      </c>
      <c r="R6" s="40"/>
      <c r="S6" s="40"/>
      <c r="T6" s="40"/>
      <c r="U6" s="40"/>
    </row>
    <row r="7" spans="1:21" x14ac:dyDescent="0.25">
      <c r="A7" s="12">
        <v>1</v>
      </c>
      <c r="B7" s="17">
        <v>2</v>
      </c>
      <c r="C7" s="17">
        <v>3</v>
      </c>
      <c r="D7" s="12">
        <v>4</v>
      </c>
      <c r="E7" s="17">
        <v>5</v>
      </c>
      <c r="F7" s="17">
        <v>6</v>
      </c>
      <c r="G7" s="17">
        <v>7</v>
      </c>
      <c r="H7" s="12">
        <v>8</v>
      </c>
      <c r="I7" s="17">
        <v>9</v>
      </c>
      <c r="J7" s="17">
        <v>10</v>
      </c>
      <c r="K7" s="12">
        <v>11</v>
      </c>
      <c r="L7" s="17">
        <v>12</v>
      </c>
      <c r="M7" s="17">
        <v>13</v>
      </c>
      <c r="N7" s="17">
        <v>14</v>
      </c>
      <c r="O7" s="12">
        <v>15</v>
      </c>
      <c r="P7" s="17">
        <v>16</v>
      </c>
      <c r="Q7" s="17">
        <v>17</v>
      </c>
      <c r="R7" s="12">
        <v>18</v>
      </c>
      <c r="S7" s="17">
        <v>19</v>
      </c>
      <c r="T7" s="17">
        <v>20</v>
      </c>
      <c r="U7" s="17">
        <v>21</v>
      </c>
    </row>
    <row r="8" spans="1:21" ht="219" customHeight="1" x14ac:dyDescent="0.25">
      <c r="A8" s="3">
        <v>1</v>
      </c>
      <c r="B8" s="18" t="s">
        <v>28</v>
      </c>
      <c r="C8" s="34" t="s">
        <v>32</v>
      </c>
      <c r="D8" s="11" t="s">
        <v>41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"/>
      <c r="S8" s="3"/>
      <c r="T8" s="3"/>
      <c r="U8" s="3"/>
    </row>
    <row r="11" spans="1:21" ht="43.5" customHeight="1" x14ac:dyDescent="0.25">
      <c r="A11" s="43" t="s">
        <v>15</v>
      </c>
      <c r="B11" s="42"/>
      <c r="C11" s="44" t="str">
        <f>C8</f>
        <v>Ватинское, Северо-Покурское, Аганское, Южно-Аганское, Мегионское, Мыхпайское, Ново-Покурское, Южно-Покамасовское, Покамасовское, Локосовское, Северо-Островное, Южно-Островное, Аригольское, Ачимовское, Чистинное, Западно-Усть-Балыкское, Тайлаковское, Западно-Асомкинское месторождения нефти ОАО «СН-МНГ».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6"/>
      <c r="R11" s="4"/>
    </row>
    <row r="12" spans="1:21" ht="57" customHeight="1" x14ac:dyDescent="0.25">
      <c r="A12" s="43" t="s">
        <v>3</v>
      </c>
      <c r="B12" s="42"/>
      <c r="C12" s="51" t="s">
        <v>35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3"/>
      <c r="R12" s="4"/>
    </row>
    <row r="13" spans="1:21" x14ac:dyDescent="0.25">
      <c r="A13" s="54" t="s">
        <v>40</v>
      </c>
      <c r="B13" s="54"/>
      <c r="C13" s="35" t="s">
        <v>43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7"/>
      <c r="R13" s="4"/>
    </row>
    <row r="15" spans="1:21" x14ac:dyDescent="0.25">
      <c r="R15" s="8"/>
    </row>
    <row r="17" spans="2:9" x14ac:dyDescent="0.25">
      <c r="B17" s="38" t="s">
        <v>8</v>
      </c>
      <c r="C17" s="38"/>
      <c r="D17" s="38"/>
      <c r="E17" s="38"/>
      <c r="F17" s="38"/>
      <c r="G17" s="38"/>
      <c r="H17" s="14"/>
      <c r="I17" s="14"/>
    </row>
    <row r="20" spans="2:9" x14ac:dyDescent="0.25">
      <c r="B20" s="39" t="s">
        <v>9</v>
      </c>
      <c r="C20" s="39"/>
      <c r="D20" s="39"/>
      <c r="E20" s="39"/>
      <c r="F20" s="39"/>
      <c r="G20" s="39"/>
      <c r="H20" s="15"/>
      <c r="I20" s="15"/>
    </row>
  </sheetData>
  <mergeCells count="18">
    <mergeCell ref="U4:U6"/>
    <mergeCell ref="F5:Q5"/>
    <mergeCell ref="A11:B11"/>
    <mergeCell ref="C11:Q11"/>
    <mergeCell ref="A4:A6"/>
    <mergeCell ref="B4:B6"/>
    <mergeCell ref="C4:C6"/>
    <mergeCell ref="D4:D6"/>
    <mergeCell ref="E4:E6"/>
    <mergeCell ref="R4:R6"/>
    <mergeCell ref="C13:Q13"/>
    <mergeCell ref="B17:G17"/>
    <mergeCell ref="B20:G20"/>
    <mergeCell ref="S4:S6"/>
    <mergeCell ref="T4:T6"/>
    <mergeCell ref="A12:B12"/>
    <mergeCell ref="C12:Q12"/>
    <mergeCell ref="A13:B13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view="pageBreakPreview" zoomScaleNormal="100" zoomScaleSheetLayoutView="100" workbookViewId="0">
      <selection activeCell="A9" sqref="A9:XFD12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5" width="10" style="1" customWidth="1"/>
    <col min="6" max="6" width="6.7109375" style="1" customWidth="1"/>
    <col min="7" max="7" width="7.28515625" style="1" customWidth="1"/>
    <col min="8" max="8" width="5.85546875" style="1" customWidth="1"/>
    <col min="9" max="9" width="6" style="1" customWidth="1"/>
    <col min="10" max="10" width="6.140625" style="1" customWidth="1"/>
    <col min="11" max="11" width="6.42578125" style="1" customWidth="1"/>
    <col min="12" max="12" width="6.28515625" style="1" customWidth="1"/>
    <col min="13" max="15" width="6.42578125" style="1" customWidth="1"/>
    <col min="16" max="16" width="5.85546875" style="1" customWidth="1"/>
    <col min="17" max="17" width="6.140625" style="1" customWidth="1"/>
    <col min="18" max="18" width="16.5703125" style="1" customWidth="1"/>
    <col min="19" max="19" width="14.85546875" style="1" customWidth="1"/>
    <col min="20" max="20" width="8" style="1" customWidth="1"/>
    <col min="21" max="21" width="14.5703125" style="1" customWidth="1"/>
    <col min="22" max="16384" width="9.140625" style="1"/>
  </cols>
  <sheetData>
    <row r="1" spans="1:21" x14ac:dyDescent="0.25">
      <c r="U1" s="5" t="s">
        <v>7</v>
      </c>
    </row>
    <row r="2" spans="1:21" x14ac:dyDescent="0.25">
      <c r="A2" s="1" t="s">
        <v>6</v>
      </c>
    </row>
    <row r="3" spans="1:21" ht="12" customHeight="1" x14ac:dyDescent="0.25"/>
    <row r="4" spans="1:21" ht="12.75" customHeight="1" x14ac:dyDescent="0.25">
      <c r="A4" s="47" t="s">
        <v>0</v>
      </c>
      <c r="B4" s="50" t="s">
        <v>10</v>
      </c>
      <c r="C4" s="50" t="s">
        <v>11</v>
      </c>
      <c r="D4" s="50" t="s">
        <v>1</v>
      </c>
      <c r="E4" s="50" t="s">
        <v>16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5"/>
      <c r="R4" s="40" t="s">
        <v>39</v>
      </c>
      <c r="S4" s="40" t="s">
        <v>13</v>
      </c>
      <c r="T4" s="40" t="s">
        <v>2</v>
      </c>
      <c r="U4" s="40" t="s">
        <v>14</v>
      </c>
    </row>
    <row r="5" spans="1:21" ht="9.75" customHeight="1" x14ac:dyDescent="0.25">
      <c r="A5" s="48"/>
      <c r="B5" s="50"/>
      <c r="C5" s="50"/>
      <c r="D5" s="50"/>
      <c r="E5" s="50"/>
      <c r="F5" s="41" t="s">
        <v>12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2"/>
      <c r="R5" s="40"/>
      <c r="S5" s="40"/>
      <c r="T5" s="40"/>
      <c r="U5" s="40"/>
    </row>
    <row r="6" spans="1:21" ht="139.5" customHeight="1" x14ac:dyDescent="0.25">
      <c r="A6" s="49"/>
      <c r="B6" s="50"/>
      <c r="C6" s="50"/>
      <c r="D6" s="50"/>
      <c r="E6" s="50"/>
      <c r="F6" s="32" t="s">
        <v>34</v>
      </c>
      <c r="G6" s="16" t="s">
        <v>17</v>
      </c>
      <c r="H6" s="16" t="s">
        <v>18</v>
      </c>
      <c r="I6" s="16" t="s">
        <v>19</v>
      </c>
      <c r="J6" s="16" t="s">
        <v>20</v>
      </c>
      <c r="K6" s="16" t="s">
        <v>21</v>
      </c>
      <c r="L6" s="16" t="s">
        <v>22</v>
      </c>
      <c r="M6" s="16" t="s">
        <v>23</v>
      </c>
      <c r="N6" s="16" t="s">
        <v>24</v>
      </c>
      <c r="O6" s="16" t="s">
        <v>25</v>
      </c>
      <c r="P6" s="16" t="s">
        <v>26</v>
      </c>
      <c r="Q6" s="16" t="s">
        <v>27</v>
      </c>
      <c r="R6" s="40"/>
      <c r="S6" s="40"/>
      <c r="T6" s="40"/>
      <c r="U6" s="40"/>
    </row>
    <row r="7" spans="1:21" x14ac:dyDescent="0.25">
      <c r="A7" s="12">
        <v>1</v>
      </c>
      <c r="B7" s="17">
        <v>2</v>
      </c>
      <c r="C7" s="17">
        <v>3</v>
      </c>
      <c r="D7" s="12">
        <v>4</v>
      </c>
      <c r="E7" s="17"/>
      <c r="F7" s="17">
        <v>5</v>
      </c>
      <c r="G7" s="17">
        <v>6</v>
      </c>
      <c r="H7" s="12">
        <v>7</v>
      </c>
      <c r="I7" s="17">
        <v>8</v>
      </c>
      <c r="J7" s="17">
        <v>9</v>
      </c>
      <c r="K7" s="12">
        <v>10</v>
      </c>
      <c r="L7" s="17">
        <v>11</v>
      </c>
      <c r="M7" s="17">
        <v>12</v>
      </c>
      <c r="N7" s="17">
        <v>13</v>
      </c>
      <c r="O7" s="12">
        <v>14</v>
      </c>
      <c r="P7" s="17">
        <v>15</v>
      </c>
      <c r="Q7" s="17">
        <v>16</v>
      </c>
      <c r="R7" s="12">
        <v>17</v>
      </c>
      <c r="S7" s="17">
        <v>18</v>
      </c>
      <c r="T7" s="17">
        <v>19</v>
      </c>
      <c r="U7" s="17">
        <v>20</v>
      </c>
    </row>
    <row r="8" spans="1:21" ht="219" customHeight="1" x14ac:dyDescent="0.25">
      <c r="A8" s="3">
        <v>1</v>
      </c>
      <c r="B8" s="18" t="s">
        <v>28</v>
      </c>
      <c r="C8" s="20" t="s">
        <v>32</v>
      </c>
      <c r="D8" s="11"/>
      <c r="E8" s="27">
        <v>82224</v>
      </c>
      <c r="F8" s="27">
        <v>6852</v>
      </c>
      <c r="G8" s="27">
        <v>6852</v>
      </c>
      <c r="H8" s="27">
        <v>6852</v>
      </c>
      <c r="I8" s="27">
        <v>6852</v>
      </c>
      <c r="J8" s="27">
        <v>6852</v>
      </c>
      <c r="K8" s="27">
        <v>6852</v>
      </c>
      <c r="L8" s="27">
        <v>6852</v>
      </c>
      <c r="M8" s="27">
        <v>6852</v>
      </c>
      <c r="N8" s="27">
        <v>6852</v>
      </c>
      <c r="O8" s="27">
        <v>6852</v>
      </c>
      <c r="P8" s="27">
        <v>6852</v>
      </c>
      <c r="Q8" s="27">
        <v>6852</v>
      </c>
      <c r="R8" s="3"/>
      <c r="S8" s="3"/>
      <c r="T8" s="3"/>
      <c r="U8" s="3"/>
    </row>
    <row r="11" spans="1:21" ht="43.5" customHeight="1" x14ac:dyDescent="0.25">
      <c r="A11" s="43" t="s">
        <v>15</v>
      </c>
      <c r="B11" s="42"/>
      <c r="C11" s="44" t="str">
        <f>C8</f>
        <v>Ватинское, Северо-Покурское, Аганское, Южно-Аганское, Мегионское, Мыхпайское, Ново-Покурское, Южно-Покамасовское, Покамасовское, Локосовское, Северо-Островное, Южно-Островное, Аригольское, Ачимовское, Чистинное, Западно-Усть-Балыкское, Тайлаковское, Западно-Асомкинское месторождения нефти ОАО «СН-МНГ».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6"/>
      <c r="R11" s="4"/>
    </row>
    <row r="12" spans="1:21" ht="57" customHeight="1" x14ac:dyDescent="0.25">
      <c r="A12" s="43" t="s">
        <v>3</v>
      </c>
      <c r="B12" s="42"/>
      <c r="C12" s="51" t="s">
        <v>35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3"/>
      <c r="R12" s="4"/>
    </row>
    <row r="13" spans="1:21" x14ac:dyDescent="0.25">
      <c r="A13" s="54" t="s">
        <v>4</v>
      </c>
      <c r="B13" s="54"/>
      <c r="C13" s="35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7"/>
      <c r="R13" s="4"/>
    </row>
    <row r="15" spans="1:21" x14ac:dyDescent="0.25">
      <c r="R15" s="8"/>
    </row>
    <row r="17" spans="2:9" x14ac:dyDescent="0.25">
      <c r="B17" s="38" t="s">
        <v>8</v>
      </c>
      <c r="C17" s="38"/>
      <c r="D17" s="38"/>
      <c r="E17" s="38"/>
      <c r="F17" s="38"/>
      <c r="G17" s="38"/>
      <c r="H17" s="14"/>
      <c r="I17" s="14"/>
    </row>
    <row r="20" spans="2:9" x14ac:dyDescent="0.25">
      <c r="B20" s="39" t="s">
        <v>9</v>
      </c>
      <c r="C20" s="39"/>
      <c r="D20" s="39"/>
      <c r="E20" s="39"/>
      <c r="F20" s="39"/>
      <c r="G20" s="39"/>
      <c r="H20" s="15"/>
      <c r="I20" s="15"/>
    </row>
  </sheetData>
  <mergeCells count="18">
    <mergeCell ref="S4:S6"/>
    <mergeCell ref="T4:T6"/>
    <mergeCell ref="U4:U6"/>
    <mergeCell ref="F5:Q5"/>
    <mergeCell ref="A4:A6"/>
    <mergeCell ref="B4:B6"/>
    <mergeCell ref="C4:C6"/>
    <mergeCell ref="D4:D6"/>
    <mergeCell ref="E4:E6"/>
    <mergeCell ref="R4:R6"/>
    <mergeCell ref="B17:G17"/>
    <mergeCell ref="B20:G20"/>
    <mergeCell ref="A11:B11"/>
    <mergeCell ref="C11:Q11"/>
    <mergeCell ref="A12:B12"/>
    <mergeCell ref="C12:Q12"/>
    <mergeCell ref="A13:B13"/>
    <mergeCell ref="C13:Q13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5" width="10" style="1" customWidth="1"/>
    <col min="6" max="6" width="6.7109375" style="1" customWidth="1"/>
    <col min="7" max="7" width="7.28515625" style="1" customWidth="1"/>
    <col min="8" max="8" width="5.85546875" style="1" customWidth="1"/>
    <col min="9" max="9" width="6" style="1" customWidth="1"/>
    <col min="10" max="10" width="6.140625" style="1" customWidth="1"/>
    <col min="11" max="11" width="6.42578125" style="1" customWidth="1"/>
    <col min="12" max="12" width="6.28515625" style="1" customWidth="1"/>
    <col min="13" max="15" width="6.42578125" style="1" customWidth="1"/>
    <col min="16" max="16" width="5.85546875" style="1" customWidth="1"/>
    <col min="17" max="17" width="6.140625" style="1" customWidth="1"/>
    <col min="18" max="18" width="16.5703125" style="1" customWidth="1"/>
    <col min="19" max="19" width="14.85546875" style="1" customWidth="1"/>
    <col min="20" max="20" width="8" style="1" customWidth="1"/>
    <col min="21" max="21" width="14.5703125" style="1" customWidth="1"/>
    <col min="22" max="16384" width="9.140625" style="1"/>
  </cols>
  <sheetData>
    <row r="1" spans="1:21" x14ac:dyDescent="0.25">
      <c r="U1" s="5" t="s">
        <v>7</v>
      </c>
    </row>
    <row r="2" spans="1:21" x14ac:dyDescent="0.25">
      <c r="A2" s="1" t="s">
        <v>6</v>
      </c>
    </row>
    <row r="3" spans="1:21" ht="12" customHeight="1" x14ac:dyDescent="0.25"/>
    <row r="4" spans="1:21" ht="12.75" customHeight="1" x14ac:dyDescent="0.25">
      <c r="A4" s="47" t="s">
        <v>0</v>
      </c>
      <c r="B4" s="50" t="s">
        <v>10</v>
      </c>
      <c r="C4" s="50" t="s">
        <v>11</v>
      </c>
      <c r="D4" s="50" t="s">
        <v>1</v>
      </c>
      <c r="E4" s="50" t="s">
        <v>16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5"/>
      <c r="R4" s="40" t="s">
        <v>39</v>
      </c>
      <c r="S4" s="40" t="s">
        <v>13</v>
      </c>
      <c r="T4" s="40" t="s">
        <v>2</v>
      </c>
      <c r="U4" s="40" t="s">
        <v>14</v>
      </c>
    </row>
    <row r="5" spans="1:21" ht="9.75" customHeight="1" x14ac:dyDescent="0.25">
      <c r="A5" s="48"/>
      <c r="B5" s="50"/>
      <c r="C5" s="50"/>
      <c r="D5" s="50"/>
      <c r="E5" s="50"/>
      <c r="F5" s="41" t="s">
        <v>12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2"/>
      <c r="R5" s="40"/>
      <c r="S5" s="40"/>
      <c r="T5" s="40"/>
      <c r="U5" s="40"/>
    </row>
    <row r="6" spans="1:21" ht="139.5" customHeight="1" x14ac:dyDescent="0.25">
      <c r="A6" s="49"/>
      <c r="B6" s="50"/>
      <c r="C6" s="50"/>
      <c r="D6" s="50"/>
      <c r="E6" s="50"/>
      <c r="F6" s="32" t="s">
        <v>34</v>
      </c>
      <c r="G6" s="16" t="s">
        <v>17</v>
      </c>
      <c r="H6" s="16" t="s">
        <v>18</v>
      </c>
      <c r="I6" s="16" t="s">
        <v>19</v>
      </c>
      <c r="J6" s="16" t="s">
        <v>20</v>
      </c>
      <c r="K6" s="16" t="s">
        <v>21</v>
      </c>
      <c r="L6" s="16" t="s">
        <v>22</v>
      </c>
      <c r="M6" s="16" t="s">
        <v>23</v>
      </c>
      <c r="N6" s="16" t="s">
        <v>24</v>
      </c>
      <c r="O6" s="16" t="s">
        <v>25</v>
      </c>
      <c r="P6" s="16" t="s">
        <v>26</v>
      </c>
      <c r="Q6" s="16" t="s">
        <v>27</v>
      </c>
      <c r="R6" s="40"/>
      <c r="S6" s="40"/>
      <c r="T6" s="40"/>
      <c r="U6" s="40"/>
    </row>
    <row r="7" spans="1:21" x14ac:dyDescent="0.25">
      <c r="A7" s="2">
        <v>1</v>
      </c>
      <c r="B7" s="6">
        <v>2</v>
      </c>
      <c r="C7" s="7">
        <v>3</v>
      </c>
      <c r="D7" s="10">
        <v>4</v>
      </c>
      <c r="E7" s="13"/>
      <c r="F7" s="9">
        <v>5</v>
      </c>
      <c r="G7" s="9">
        <v>6</v>
      </c>
      <c r="H7" s="12">
        <v>7</v>
      </c>
      <c r="I7" s="13">
        <v>8</v>
      </c>
      <c r="J7" s="13">
        <v>9</v>
      </c>
      <c r="K7" s="12">
        <v>10</v>
      </c>
      <c r="L7" s="13">
        <v>11</v>
      </c>
      <c r="M7" s="13">
        <v>12</v>
      </c>
      <c r="N7" s="13">
        <v>13</v>
      </c>
      <c r="O7" s="12">
        <v>14</v>
      </c>
      <c r="P7" s="13">
        <v>15</v>
      </c>
      <c r="Q7" s="13">
        <v>16</v>
      </c>
      <c r="R7" s="12">
        <v>17</v>
      </c>
      <c r="S7" s="13">
        <v>18</v>
      </c>
      <c r="T7" s="13">
        <v>19</v>
      </c>
      <c r="U7" s="13">
        <v>20</v>
      </c>
    </row>
    <row r="8" spans="1:21" ht="67.5" customHeight="1" x14ac:dyDescent="0.25">
      <c r="A8" s="3">
        <v>1</v>
      </c>
      <c r="B8" s="18" t="s">
        <v>28</v>
      </c>
      <c r="C8" s="57" t="s">
        <v>32</v>
      </c>
      <c r="D8" s="11"/>
      <c r="E8" s="27">
        <f>SUM(E9:E11)</f>
        <v>82224</v>
      </c>
      <c r="F8" s="27">
        <f t="shared" ref="F8:Q8" si="0">SUM(F9:F11)</f>
        <v>6852</v>
      </c>
      <c r="G8" s="27">
        <f t="shared" si="0"/>
        <v>6852</v>
      </c>
      <c r="H8" s="27">
        <f t="shared" si="0"/>
        <v>6852</v>
      </c>
      <c r="I8" s="27">
        <f t="shared" si="0"/>
        <v>6852</v>
      </c>
      <c r="J8" s="27">
        <f t="shared" si="0"/>
        <v>6852</v>
      </c>
      <c r="K8" s="27">
        <f t="shared" si="0"/>
        <v>6852</v>
      </c>
      <c r="L8" s="27">
        <f t="shared" si="0"/>
        <v>6852</v>
      </c>
      <c r="M8" s="27">
        <f t="shared" si="0"/>
        <v>6852</v>
      </c>
      <c r="N8" s="27">
        <f t="shared" si="0"/>
        <v>6852</v>
      </c>
      <c r="O8" s="27">
        <f t="shared" si="0"/>
        <v>6852</v>
      </c>
      <c r="P8" s="27">
        <f t="shared" si="0"/>
        <v>6852</v>
      </c>
      <c r="Q8" s="27">
        <f t="shared" si="0"/>
        <v>6852</v>
      </c>
      <c r="R8" s="3"/>
      <c r="S8" s="3"/>
      <c r="T8" s="3"/>
      <c r="U8" s="3"/>
    </row>
    <row r="9" spans="1:21" ht="29.25" customHeight="1" x14ac:dyDescent="0.25">
      <c r="A9" s="3" t="s">
        <v>36</v>
      </c>
      <c r="B9" s="18" t="s">
        <v>29</v>
      </c>
      <c r="C9" s="58"/>
      <c r="D9" s="21" t="s">
        <v>33</v>
      </c>
      <c r="E9" s="22">
        <f>SUM(F9:Q9)</f>
        <v>2232</v>
      </c>
      <c r="F9" s="22">
        <v>186</v>
      </c>
      <c r="G9" s="22">
        <v>186</v>
      </c>
      <c r="H9" s="22">
        <v>186</v>
      </c>
      <c r="I9" s="22">
        <v>186</v>
      </c>
      <c r="J9" s="22">
        <v>186</v>
      </c>
      <c r="K9" s="22">
        <v>186</v>
      </c>
      <c r="L9" s="22">
        <v>186</v>
      </c>
      <c r="M9" s="22">
        <v>186</v>
      </c>
      <c r="N9" s="22">
        <v>186</v>
      </c>
      <c r="O9" s="22">
        <v>186</v>
      </c>
      <c r="P9" s="22">
        <v>186</v>
      </c>
      <c r="Q9" s="22">
        <v>186</v>
      </c>
      <c r="R9" s="22"/>
      <c r="S9" s="26"/>
      <c r="T9" s="3"/>
      <c r="U9" s="3"/>
    </row>
    <row r="10" spans="1:21" ht="29.25" customHeight="1" x14ac:dyDescent="0.25">
      <c r="A10" s="3" t="s">
        <v>37</v>
      </c>
      <c r="B10" s="18" t="s">
        <v>30</v>
      </c>
      <c r="C10" s="58"/>
      <c r="D10" s="21" t="s">
        <v>33</v>
      </c>
      <c r="E10" s="22">
        <f t="shared" ref="E10:E11" si="1">SUM(F10:Q10)</f>
        <v>33468</v>
      </c>
      <c r="F10" s="22">
        <v>2789</v>
      </c>
      <c r="G10" s="22">
        <v>2789</v>
      </c>
      <c r="H10" s="22">
        <v>2789</v>
      </c>
      <c r="I10" s="22">
        <v>2789</v>
      </c>
      <c r="J10" s="22">
        <v>2789</v>
      </c>
      <c r="K10" s="22">
        <v>2789</v>
      </c>
      <c r="L10" s="22">
        <v>2789</v>
      </c>
      <c r="M10" s="22">
        <v>2789</v>
      </c>
      <c r="N10" s="22">
        <v>2789</v>
      </c>
      <c r="O10" s="22">
        <v>2789</v>
      </c>
      <c r="P10" s="22">
        <v>2789</v>
      </c>
      <c r="Q10" s="22">
        <v>2789</v>
      </c>
      <c r="R10" s="22"/>
      <c r="S10" s="26"/>
      <c r="T10" s="3"/>
      <c r="U10" s="3"/>
    </row>
    <row r="11" spans="1:21" ht="85.5" customHeight="1" x14ac:dyDescent="0.25">
      <c r="A11" s="3" t="s">
        <v>38</v>
      </c>
      <c r="B11" s="19" t="s">
        <v>31</v>
      </c>
      <c r="C11" s="59"/>
      <c r="D11" s="21" t="s">
        <v>33</v>
      </c>
      <c r="E11" s="22">
        <f t="shared" si="1"/>
        <v>46524</v>
      </c>
      <c r="F11" s="23">
        <v>3877</v>
      </c>
      <c r="G11" s="23">
        <v>3877</v>
      </c>
      <c r="H11" s="23">
        <v>3877</v>
      </c>
      <c r="I11" s="23">
        <v>3877</v>
      </c>
      <c r="J11" s="23">
        <v>3877</v>
      </c>
      <c r="K11" s="23">
        <v>3877</v>
      </c>
      <c r="L11" s="23">
        <v>3877</v>
      </c>
      <c r="M11" s="23">
        <v>3877</v>
      </c>
      <c r="N11" s="23">
        <v>3877</v>
      </c>
      <c r="O11" s="23">
        <v>3877</v>
      </c>
      <c r="P11" s="23">
        <v>3877</v>
      </c>
      <c r="Q11" s="23">
        <v>3877</v>
      </c>
      <c r="R11" s="22"/>
      <c r="S11" s="26"/>
      <c r="T11" s="3"/>
      <c r="U11" s="3"/>
    </row>
    <row r="12" spans="1:21" s="31" customFormat="1" ht="31.5" customHeight="1" x14ac:dyDescent="0.2">
      <c r="A12" s="55" t="s">
        <v>5</v>
      </c>
      <c r="B12" s="56"/>
      <c r="C12" s="28"/>
      <c r="D12" s="29"/>
      <c r="E12" s="30">
        <f>SUM(E9:E11)</f>
        <v>82224</v>
      </c>
      <c r="F12" s="30">
        <f>SUM(F9:F11)</f>
        <v>6852</v>
      </c>
      <c r="G12" s="30">
        <f t="shared" ref="G12:Q12" si="2">SUM(G9:G11)</f>
        <v>6852</v>
      </c>
      <c r="H12" s="30">
        <f t="shared" si="2"/>
        <v>6852</v>
      </c>
      <c r="I12" s="30">
        <f t="shared" si="2"/>
        <v>6852</v>
      </c>
      <c r="J12" s="30">
        <f t="shared" si="2"/>
        <v>6852</v>
      </c>
      <c r="K12" s="30">
        <f t="shared" si="2"/>
        <v>6852</v>
      </c>
      <c r="L12" s="30">
        <f t="shared" si="2"/>
        <v>6852</v>
      </c>
      <c r="M12" s="30">
        <f t="shared" si="2"/>
        <v>6852</v>
      </c>
      <c r="N12" s="30">
        <f t="shared" si="2"/>
        <v>6852</v>
      </c>
      <c r="O12" s="30">
        <f t="shared" si="2"/>
        <v>6852</v>
      </c>
      <c r="P12" s="30">
        <f t="shared" si="2"/>
        <v>6852</v>
      </c>
      <c r="Q12" s="30">
        <f t="shared" si="2"/>
        <v>6852</v>
      </c>
      <c r="R12" s="29"/>
      <c r="S12" s="29"/>
      <c r="T12" s="29"/>
      <c r="U12" s="29"/>
    </row>
    <row r="15" spans="1:21" ht="43.5" customHeight="1" x14ac:dyDescent="0.25">
      <c r="A15" s="43" t="s">
        <v>15</v>
      </c>
      <c r="B15" s="42"/>
      <c r="C15" s="44" t="str">
        <f>C8</f>
        <v>Ватинское, Северо-Покурское, Аганское, Южно-Аганское, Мегионское, Мыхпайское, Ново-Покурское, Южно-Покамасовское, Покамасовское, Локосовское, Северо-Островное, Южно-Островное, Аригольское, Ачимовское, Чистинное, Западно-Усть-Балыкское, Тайлаковское, Западно-Асомкинское месторождения нефти ОАО «СН-МНГ».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6"/>
      <c r="R15" s="4"/>
    </row>
    <row r="16" spans="1:21" ht="57" customHeight="1" x14ac:dyDescent="0.25">
      <c r="A16" s="43" t="s">
        <v>3</v>
      </c>
      <c r="B16" s="42"/>
      <c r="C16" s="51" t="s">
        <v>35</v>
      </c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3"/>
      <c r="R16" s="4"/>
    </row>
    <row r="17" spans="1:18" x14ac:dyDescent="0.25">
      <c r="A17" s="54" t="s">
        <v>40</v>
      </c>
      <c r="B17" s="54"/>
      <c r="C17" s="35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7"/>
      <c r="R17" s="4"/>
    </row>
    <row r="19" spans="1:18" x14ac:dyDescent="0.25">
      <c r="R19" s="8"/>
    </row>
    <row r="21" spans="1:18" x14ac:dyDescent="0.25">
      <c r="B21" s="38" t="s">
        <v>8</v>
      </c>
      <c r="C21" s="38"/>
      <c r="D21" s="38"/>
      <c r="E21" s="38"/>
      <c r="F21" s="38"/>
      <c r="G21" s="38"/>
      <c r="H21" s="14"/>
      <c r="I21" s="14"/>
    </row>
    <row r="24" spans="1:18" x14ac:dyDescent="0.25">
      <c r="B24" s="39" t="s">
        <v>9</v>
      </c>
      <c r="C24" s="39"/>
      <c r="D24" s="39"/>
      <c r="E24" s="39"/>
      <c r="F24" s="39"/>
      <c r="G24" s="39"/>
      <c r="H24" s="15"/>
      <c r="I24" s="15"/>
    </row>
  </sheetData>
  <mergeCells count="20">
    <mergeCell ref="A4:A6"/>
    <mergeCell ref="C15:Q15"/>
    <mergeCell ref="B4:B6"/>
    <mergeCell ref="S4:S6"/>
    <mergeCell ref="T4:T6"/>
    <mergeCell ref="C8:C11"/>
    <mergeCell ref="E4:E6"/>
    <mergeCell ref="D4:D6"/>
    <mergeCell ref="C4:C6"/>
    <mergeCell ref="U4:U6"/>
    <mergeCell ref="R4:R6"/>
    <mergeCell ref="F5:Q5"/>
    <mergeCell ref="B21:G21"/>
    <mergeCell ref="B24:G24"/>
    <mergeCell ref="A12:B12"/>
    <mergeCell ref="A15:B15"/>
    <mergeCell ref="A16:B16"/>
    <mergeCell ref="A17:B17"/>
    <mergeCell ref="C17:Q17"/>
    <mergeCell ref="C16:Q1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Вариант 3</vt:lpstr>
      <vt:lpstr>Вариант 2</vt:lpstr>
      <vt:lpstr>Вариант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2014-10-28T05:14:12Z</dcterms:modified>
</cp:coreProperties>
</file>