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план'!$A$1:$M$113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4" i="6" l="1"/>
  <c r="M14" i="6" s="1"/>
  <c r="L99" i="6" l="1"/>
  <c r="M99" i="6" s="1"/>
  <c r="L13" i="6"/>
  <c r="M13" i="6" s="1"/>
  <c r="L12" i="6"/>
  <c r="M12" i="6" s="1"/>
  <c r="L100" i="6" l="1"/>
  <c r="M100" i="6" s="1"/>
  <c r="L101" i="6"/>
  <c r="M101" i="6" s="1"/>
  <c r="L102" i="6"/>
  <c r="M102" i="6" s="1"/>
  <c r="L15" i="6"/>
  <c r="M15" i="6" s="1"/>
  <c r="L16" i="6"/>
  <c r="M16" i="6" s="1"/>
  <c r="L17" i="6"/>
  <c r="M17" i="6" s="1"/>
  <c r="L18" i="6"/>
  <c r="M18" i="6" s="1"/>
  <c r="L19" i="6"/>
  <c r="M19" i="6" s="1"/>
  <c r="L20" i="6"/>
  <c r="M20" i="6" s="1"/>
  <c r="L21" i="6"/>
  <c r="M21" i="6" s="1"/>
  <c r="L11" i="6"/>
  <c r="M11" i="6" s="1"/>
</calcChain>
</file>

<file path=xl/sharedStrings.xml><?xml version="1.0" encoding="utf-8"?>
<sst xmlns="http://schemas.openxmlformats.org/spreadsheetml/2006/main" count="158" uniqueCount="83">
  <si>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</si>
  <si>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</si>
  <si>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</si>
  <si>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</si>
  <si>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</si>
  <si>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</si>
  <si>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</si>
  <si>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</si>
  <si>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</si>
  <si>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</si>
  <si>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</si>
  <si>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</si>
  <si>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</si>
  <si>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</si>
  <si>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</si>
  <si>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</si>
  <si>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</si>
  <si>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</si>
  <si>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</si>
  <si>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</si>
  <si>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</si>
  <si>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</si>
  <si>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</si>
  <si>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</si>
  <si>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</si>
  <si>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</si>
  <si>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</si>
  <si>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</si>
  <si>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</si>
  <si>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</si>
  <si>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</si>
  <si>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</si>
  <si>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</si>
  <si>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</si>
  <si>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</si>
  <si>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</si>
  <si>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</si>
  <si>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</si>
  <si>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</si>
  <si>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</si>
  <si>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</si>
  <si>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</si>
  <si>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</si>
  <si>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</si>
  <si>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1.29</t>
  </si>
  <si>
    <t>1.30</t>
  </si>
  <si>
    <t>1.31</t>
  </si>
  <si>
    <t>1.32</t>
  </si>
  <si>
    <t>2.1</t>
  </si>
  <si>
    <t>2.2</t>
  </si>
  <si>
    <t>2.3</t>
  </si>
  <si>
    <t>2.4</t>
  </si>
  <si>
    <t>1.33</t>
  </si>
  <si>
    <t>1.34</t>
  </si>
  <si>
    <t>1.35</t>
  </si>
  <si>
    <t>КЗП-Т20</t>
  </si>
  <si>
    <t>5-2520</t>
  </si>
  <si>
    <t>S.77</t>
  </si>
  <si>
    <t>Замена сырья установок УПВ на природный газ. Перевод технологических печей с жидкого топлива на природный газ.</t>
  </si>
  <si>
    <t>ГНЭ</t>
  </si>
  <si>
    <t>Строительство парка хранения сжиженного углеводородного газа ГНЭ цеха №5.</t>
  </si>
  <si>
    <t>S.99</t>
  </si>
  <si>
    <t>Реконструкция эстакад налива (ГНЭ)</t>
  </si>
  <si>
    <t>Техническое перевооружение и разработка мероприятий по наливу СУГ на пути №18 ГНЭ с целью обспечения безопасного проведения ремонтных работ на эстакаде налива СГ на пути №17.</t>
  </si>
  <si>
    <t>Строительство парка хранения сжиженного углеводородного газа ГНЭ цеха №5. 
Проектная документация с положительным заключением экспертизы</t>
  </si>
  <si>
    <t>Строительство парка хранения сжиженного углеводородного газа ГНЭ цеха №5.
Окончательная рабочая документация в полном  объеме. Корректировка проектной документации на соответствие рабочей документации.</t>
  </si>
  <si>
    <t>5-2521</t>
  </si>
  <si>
    <t>5-2522</t>
  </si>
  <si>
    <t>Строительство насосной СУГ и ароматики ГНЭ с примыкающим к ней РУ и ТП.
Проектная документация с положительным заключением экспертизы</t>
  </si>
  <si>
    <t>Строительство парка хранения сжиженного углеводородного газа ГНЭ цеха №5.
Заказная документация на оборудование, технологические схемы.</t>
  </si>
  <si>
    <t>Строительство насосной СУГ и ароматики ГНЭ с примыкающим к ней РУ и ТП.
Заказная документация на оборудование, технологические схемы.</t>
  </si>
  <si>
    <t>Строительство насосной СУГ и ароматики ГНЭ с примыкающим к ней РУ и ТП.
Окончательная рабочая документация в полном  объеме. Корректировка проектной документации на соответствие рабочей документации.</t>
  </si>
  <si>
    <t>Строительство насосной СУГ и ароматики ГНЭ с примыкающим к ней РУ и ТП.</t>
  </si>
  <si>
    <t>5-2523</t>
  </si>
  <si>
    <t>Строительство эстакады герметичного налива ароматических углеводородов ГНЭ.
Заказная документация на оборудование, технологические схемы, сводный сметный расчет.</t>
  </si>
  <si>
    <t>Строительство эстакады герметичного налива ароматических углеводородов ГНЭ.</t>
  </si>
  <si>
    <t>Строительство эстакады герметичного налива ароматических углеводородов ГНЭ.
Проектная документация с положительным заключением экспертизы</t>
  </si>
  <si>
    <t>Строительство эстакады герметичного налива ароматических углеводородов ГНЭ.
Окончательная рабочая документация в полном  объеме. Корректировка проектной документации на соответствие рабочей документации.</t>
  </si>
  <si>
    <t>по этапам 2.1-2.4 - не позднее окончания строительно-монтажных работ и ввода объекта в эксплуатацию.</t>
  </si>
  <si>
    <t>Техническое перевооружение и разработка мероприятий по наливу СУГ на пути №18 ГНЭ с целью обспечения безопасного проведения ремонтных работ на эстакаде налива СГ на пути №17.
Заказная документация на оборудование, технологические схемы.</t>
  </si>
  <si>
    <t>Техническое перевооружение и разработка мероприятий по наливу СУГ на пути №18 ГНЭ с целью обспечения безопасного проведения ремонтных работ на эстакаде налива СГ на пути №17.
Окончательная документация с положительным заключением экспертизы, внесенным в реестр Ростехнадзора.</t>
  </si>
  <si>
    <t>1.11</t>
  </si>
  <si>
    <t>Примечание: начало работ по этапам 1.1-1.11 - дата подписания настоящего Договора, начало работ по этапам 2.1-2.4 - дата начала строительно-монтажных работ, дата окончания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</si>
</sst>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0" applyNumberFormat="0" applyFill="0" applyBorder="0" applyAlignment="0" applyProtection="0">
      <protection locked="0"/>
    </xf>
    <xf numFmtId="0" fontId="25" fillId="0" borderId="11" applyNumberFormat="0" applyFont="0" applyFill="0" applyAlignment="0" applyProtection="0"/>
    <xf numFmtId="0" fontId="25" fillId="0" borderId="12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3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4"/>
    <xf numFmtId="177" fontId="32" fillId="0" borderId="14"/>
    <xf numFmtId="178" fontId="32" fillId="0" borderId="14"/>
    <xf numFmtId="179" fontId="33" fillId="0" borderId="14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4"/>
    <xf numFmtId="181" fontId="32" fillId="0" borderId="14"/>
    <xf numFmtId="182" fontId="32" fillId="0" borderId="14"/>
    <xf numFmtId="183" fontId="33" fillId="0" borderId="14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4"/>
    <xf numFmtId="187" fontId="32" fillId="0" borderId="14"/>
    <xf numFmtId="188" fontId="32" fillId="0" borderId="14"/>
    <xf numFmtId="189" fontId="33" fillId="0" borderId="14"/>
    <xf numFmtId="189" fontId="33" fillId="0" borderId="0"/>
    <xf numFmtId="0" fontId="34" fillId="21" borderId="15" applyNumberFormat="0" applyAlignment="0" applyProtection="0"/>
    <xf numFmtId="0" fontId="35" fillId="22" borderId="16" applyNumberFormat="0" applyAlignment="0" applyProtection="0"/>
    <xf numFmtId="3" fontId="36" fillId="23" borderId="17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8">
      <protection locked="0"/>
    </xf>
    <xf numFmtId="177" fontId="32" fillId="24" borderId="18">
      <protection locked="0"/>
    </xf>
    <xf numFmtId="178" fontId="32" fillId="24" borderId="18">
      <protection locked="0"/>
    </xf>
    <xf numFmtId="179" fontId="33" fillId="24" borderId="18">
      <protection locked="0"/>
    </xf>
    <xf numFmtId="198" fontId="32" fillId="24" borderId="18">
      <protection locked="0"/>
    </xf>
    <xf numFmtId="199" fontId="32" fillId="24" borderId="18">
      <protection locked="0"/>
    </xf>
    <xf numFmtId="200" fontId="32" fillId="24" borderId="18">
      <protection locked="0"/>
    </xf>
    <xf numFmtId="201" fontId="33" fillId="24" borderId="18">
      <protection locked="0"/>
    </xf>
    <xf numFmtId="184" fontId="32" fillId="25" borderId="18">
      <alignment horizontal="right"/>
      <protection locked="0"/>
    </xf>
    <xf numFmtId="185" fontId="32" fillId="25" borderId="18">
      <alignment horizontal="right"/>
      <protection locked="0"/>
    </xf>
    <xf numFmtId="194" fontId="7" fillId="0" borderId="0" applyNumberFormat="0" applyFill="0" applyBorder="0" applyAlignment="0"/>
    <xf numFmtId="0" fontId="32" fillId="26" borderId="18">
      <alignment horizontal="left"/>
      <protection locked="0"/>
    </xf>
    <xf numFmtId="49" fontId="32" fillId="23" borderId="18">
      <alignment horizontal="left" vertical="top" wrapText="1"/>
      <protection locked="0"/>
    </xf>
    <xf numFmtId="186" fontId="32" fillId="24" borderId="18">
      <protection locked="0"/>
    </xf>
    <xf numFmtId="187" fontId="32" fillId="24" borderId="18">
      <protection locked="0"/>
    </xf>
    <xf numFmtId="188" fontId="32" fillId="24" borderId="18">
      <protection locked="0"/>
    </xf>
    <xf numFmtId="189" fontId="33" fillId="24" borderId="18">
      <protection locked="0"/>
    </xf>
    <xf numFmtId="49" fontId="32" fillId="23" borderId="18">
      <alignment horizontal="left"/>
      <protection locked="0"/>
    </xf>
    <xf numFmtId="202" fontId="32" fillId="24" borderId="18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9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8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1" applyFill="0" applyProtection="0"/>
    <xf numFmtId="0" fontId="48" fillId="0" borderId="20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1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2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8" applyNumberFormat="0">
      <alignment vertical="center" wrapText="1"/>
    </xf>
    <xf numFmtId="0" fontId="61" fillId="7" borderId="15" applyNumberFormat="0" applyAlignment="0" applyProtection="0"/>
    <xf numFmtId="10" fontId="19" fillId="31" borderId="8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3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4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7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5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6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0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8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8" applyNumberFormat="0" applyAlignment="0">
      <alignment vertical="top"/>
    </xf>
    <xf numFmtId="224" fontId="86" fillId="35" borderId="25" applyFill="0" applyBorder="0" applyProtection="0">
      <alignment horizontal="right"/>
    </xf>
    <xf numFmtId="224" fontId="87" fillId="35" borderId="25" applyFill="0" applyBorder="0" applyProtection="0">
      <alignment horizontal="right"/>
    </xf>
    <xf numFmtId="225" fontId="86" fillId="35" borderId="25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7" applyNumberFormat="0" applyProtection="0">
      <alignment horizontal="left" vertical="center" indent="1"/>
    </xf>
    <xf numFmtId="4" fontId="89" fillId="37" borderId="27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3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8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4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8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9" applyFont="0" applyFill="0" applyBorder="0">
      <alignment horizontal="right" vertical="top"/>
    </xf>
    <xf numFmtId="226" fontId="101" fillId="39" borderId="30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1" applyNumberFormat="0" applyFill="0" applyAlignment="0" applyProtection="0"/>
    <xf numFmtId="0" fontId="7" fillId="0" borderId="32" applyNumberFormat="0" applyFont="0" applyBorder="0" applyAlignment="0" applyProtection="0"/>
    <xf numFmtId="0" fontId="69" fillId="0" borderId="33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4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4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5">
      <alignment horizontal="centerContinuous" vertical="center" wrapText="1"/>
    </xf>
    <xf numFmtId="3" fontId="36" fillId="23" borderId="17" applyFill="0">
      <alignment vertical="center"/>
    </xf>
    <xf numFmtId="0" fontId="36" fillId="0" borderId="17">
      <alignment wrapText="1"/>
    </xf>
    <xf numFmtId="41" fontId="111" fillId="0" borderId="18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8" applyNumberFormat="0">
      <alignment vertical="center" wrapText="1"/>
    </xf>
    <xf numFmtId="0" fontId="43" fillId="23" borderId="19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6" applyFill="0">
      <alignment wrapText="1"/>
    </xf>
    <xf numFmtId="0" fontId="110" fillId="0" borderId="35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7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4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8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8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8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0" fillId="0" borderId="0" xfId="0" applyFill="1">
      <alignment vertical="center"/>
    </xf>
    <xf numFmtId="235" fontId="0" fillId="0" borderId="0" xfId="0" applyNumberFormat="1" applyFill="1">
      <alignment vertical="center"/>
    </xf>
    <xf numFmtId="0" fontId="6" fillId="0" borderId="0" xfId="1" applyNumberFormat="1" applyFont="1" applyFill="1" applyAlignment="1"/>
    <xf numFmtId="235" fontId="6" fillId="0" borderId="0" xfId="1" applyNumberFormat="1" applyFont="1" applyFill="1" applyAlignment="1"/>
    <xf numFmtId="0" fontId="4" fillId="0" borderId="37" xfId="1" applyNumberFormat="1" applyFont="1" applyFill="1" applyBorder="1" applyAlignment="1"/>
    <xf numFmtId="49" fontId="4" fillId="0" borderId="8" xfId="1" applyNumberFormat="1" applyFont="1" applyFill="1" applyBorder="1" applyAlignment="1">
      <alignment horizontal="right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5" xfId="0" applyNumberFormat="1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4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235" fontId="120" fillId="0" borderId="2" xfId="0" pivotButton="1" applyNumberFormat="1" applyFont="1" applyBorder="1" applyAlignment="1">
      <alignment vertical="center" wrapText="1"/>
    </xf>
    <xf numFmtId="4" fontId="120" fillId="0" borderId="5" xfId="0" applyNumberFormat="1" applyFont="1" applyFill="1" applyBorder="1" applyAlignment="1">
      <alignment vertical="center" wrapText="1"/>
    </xf>
    <xf numFmtId="4" fontId="120" fillId="0" borderId="1" xfId="0" applyNumberFormat="1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4" fontId="120" fillId="0" borderId="7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8" xfId="0" applyFont="1" applyBorder="1" applyAlignment="1">
      <alignment vertical="center" wrapText="1"/>
    </xf>
    <xf numFmtId="4" fontId="120" fillId="0" borderId="38" xfId="0" applyFont="1" applyBorder="1" applyAlignment="1">
      <alignment vertical="center" wrapText="1"/>
    </xf>
    <xf numFmtId="4" fontId="120" fillId="0" borderId="39" xfId="0" applyFont="1" applyBorder="1" applyAlignment="1">
      <alignment vertical="center" wrapText="1"/>
    </xf>
    <xf numFmtId="4" fontId="120" fillId="0" borderId="40" xfId="0" applyFont="1" applyBorder="1" applyAlignment="1">
      <alignment vertical="center" wrapText="1"/>
    </xf>
    <xf numFmtId="49" fontId="4" fillId="0" borderId="8" xfId="0" applyNumberFormat="1" applyFont="1" applyBorder="1" applyAlignment="1">
      <alignment vertical="center" wrapText="1"/>
    </xf>
    <xf numFmtId="235" fontId="120" fillId="0" borderId="8" xfId="0" applyNumberFormat="1" applyFont="1" applyBorder="1" applyAlignment="1">
      <alignment vertical="center" wrapText="1"/>
    </xf>
    <xf numFmtId="4" fontId="120" fillId="0" borderId="8" xfId="0" applyNumberFormat="1" applyFont="1" applyBorder="1" applyAlignment="1">
      <alignment vertical="center" wrapText="1"/>
    </xf>
    <xf numFmtId="4" fontId="120" fillId="0" borderId="8" xfId="0" applyNumberFormat="1" applyFont="1" applyFill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Q160"/>
  <sheetViews>
    <sheetView tabSelected="1" view="pageBreakPreview" topLeftCell="A18" zoomScale="85" zoomScaleNormal="100" zoomScaleSheetLayoutView="85" workbookViewId="0">
      <selection activeCell="G111" sqref="G111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3.5703125" style="2" customWidth="1"/>
    <col min="7" max="7" width="56" style="2" customWidth="1"/>
    <col min="8" max="8" width="12.7109375" style="2" customWidth="1"/>
    <col min="9" max="9" width="12" style="4" customWidth="1"/>
    <col min="10" max="10" width="15.28515625" style="4" customWidth="1"/>
    <col min="11" max="12" width="17.7109375" style="4" customWidth="1"/>
    <col min="13" max="13" width="19.7109375" style="4" customWidth="1"/>
    <col min="14" max="14" width="5.7109375" style="15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72" customHeight="1">
      <c r="B1" s="7"/>
      <c r="C1" s="10"/>
      <c r="E1" s="8" t="s">
        <v>59</v>
      </c>
      <c r="F1" s="10"/>
      <c r="H1" s="54" t="s">
        <v>27</v>
      </c>
      <c r="I1" s="54"/>
      <c r="J1" s="54"/>
      <c r="K1" s="54"/>
      <c r="L1" s="54"/>
      <c r="M1" s="54"/>
      <c r="N1" s="14"/>
      <c r="O1" s="10"/>
      <c r="P1" s="10"/>
      <c r="Q1" s="10"/>
      <c r="R1" s="10"/>
      <c r="S1" s="10"/>
    </row>
    <row r="2" spans="1:43" ht="40.5" customHeight="1">
      <c r="A2" s="56" t="s">
        <v>30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43" ht="39" hidden="1" customHeight="1" outlineLevel="1">
      <c r="E3" s="9"/>
      <c r="F3" s="3"/>
      <c r="G3" s="9"/>
      <c r="H3" s="9"/>
    </row>
    <row r="4" spans="1:43" hidden="1" outlineLevel="1">
      <c r="C4" s="1"/>
    </row>
    <row r="5" spans="1:43" hidden="1" outlineLevel="1">
      <c r="B5" s="32" t="s">
        <v>0</v>
      </c>
      <c r="C5" s="24" t="s">
        <v>3</v>
      </c>
    </row>
    <row r="6" spans="1:43" hidden="1" outlineLevel="1">
      <c r="B6" s="32" t="s">
        <v>1</v>
      </c>
      <c r="C6" s="24" t="s">
        <v>55</v>
      </c>
      <c r="D6" s="1"/>
      <c r="E6" s="1"/>
      <c r="F6" s="1"/>
      <c r="G6" s="1"/>
      <c r="H6" s="1"/>
      <c r="I6" s="5"/>
      <c r="J6" s="5"/>
      <c r="K6" s="5"/>
      <c r="L6" s="5"/>
      <c r="M6" s="5"/>
      <c r="N6" s="16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2" t="s">
        <v>2</v>
      </c>
      <c r="C7" s="24" t="s">
        <v>3</v>
      </c>
      <c r="D7" s="1"/>
      <c r="E7" s="1"/>
      <c r="F7" s="1"/>
      <c r="G7" s="1"/>
      <c r="H7" s="1"/>
      <c r="I7" s="5"/>
      <c r="J7" s="5"/>
      <c r="K7" s="5"/>
      <c r="L7" s="5"/>
      <c r="M7" s="5"/>
      <c r="N7" s="1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3" t="s">
        <v>10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26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9" customFormat="1" ht="63" collapsed="1">
      <c r="A10" s="6" t="s">
        <v>12</v>
      </c>
      <c r="B10" s="37" t="s">
        <v>13</v>
      </c>
      <c r="C10" s="37" t="s">
        <v>5</v>
      </c>
      <c r="D10" s="37" t="s">
        <v>6</v>
      </c>
      <c r="E10" s="37" t="s">
        <v>7</v>
      </c>
      <c r="F10" s="25" t="s">
        <v>14</v>
      </c>
      <c r="G10" s="37" t="s">
        <v>8</v>
      </c>
      <c r="H10" s="37" t="s">
        <v>15</v>
      </c>
      <c r="I10" s="37" t="s">
        <v>9</v>
      </c>
      <c r="J10" s="37" t="s">
        <v>16</v>
      </c>
      <c r="K10" s="38" t="s">
        <v>17</v>
      </c>
      <c r="L10" s="25" t="s">
        <v>18</v>
      </c>
      <c r="M10" s="25" t="s">
        <v>19</v>
      </c>
      <c r="N10" s="27" t="s">
        <v>11</v>
      </c>
      <c r="O10"/>
      <c r="P10"/>
      <c r="Q10"/>
      <c r="R10"/>
    </row>
    <row r="11" spans="1:43" s="12" customFormat="1" ht="63">
      <c r="A11" s="22" t="s">
        <v>34</v>
      </c>
      <c r="B11" s="28">
        <v>42750</v>
      </c>
      <c r="C11" s="35" t="s">
        <v>25</v>
      </c>
      <c r="D11" s="29">
        <v>4</v>
      </c>
      <c r="E11" s="29" t="s">
        <v>58</v>
      </c>
      <c r="F11" s="29" t="s">
        <v>57</v>
      </c>
      <c r="G11" s="29" t="s">
        <v>69</v>
      </c>
      <c r="H11" s="29" t="s">
        <v>59</v>
      </c>
      <c r="I11" s="45" t="s">
        <v>56</v>
      </c>
      <c r="J11" s="28">
        <v>42658</v>
      </c>
      <c r="K11" s="30">
        <v>0</v>
      </c>
      <c r="L11" s="29">
        <f>ROUNDUP(K11*0.18,2)</f>
        <v>0</v>
      </c>
      <c r="M11" s="29">
        <f>K11+L11</f>
        <v>0</v>
      </c>
      <c r="N11" s="40">
        <v>0</v>
      </c>
      <c r="O11"/>
      <c r="P11"/>
      <c r="Q11"/>
      <c r="R11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12" customFormat="1" ht="63">
      <c r="A12" s="22" t="s">
        <v>35</v>
      </c>
      <c r="B12" s="28">
        <v>42750</v>
      </c>
      <c r="C12" s="35" t="s">
        <v>25</v>
      </c>
      <c r="D12" s="29">
        <v>4</v>
      </c>
      <c r="E12" s="29" t="s">
        <v>58</v>
      </c>
      <c r="F12" s="29" t="s">
        <v>57</v>
      </c>
      <c r="G12" s="29" t="s">
        <v>64</v>
      </c>
      <c r="H12" s="29" t="s">
        <v>59</v>
      </c>
      <c r="I12" s="45" t="s">
        <v>56</v>
      </c>
      <c r="J12" s="28">
        <v>42931</v>
      </c>
      <c r="K12" s="30">
        <v>0</v>
      </c>
      <c r="L12" s="29">
        <f>ROUNDUP(K12*0.18,2)</f>
        <v>0</v>
      </c>
      <c r="M12" s="29">
        <f>K12+L12</f>
        <v>0</v>
      </c>
      <c r="N12" s="40">
        <v>0</v>
      </c>
      <c r="O12"/>
      <c r="P12"/>
      <c r="Q12"/>
      <c r="R12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12" customFormat="1" ht="78.75">
      <c r="A13" s="22" t="s">
        <v>36</v>
      </c>
      <c r="B13" s="31"/>
      <c r="C13" s="36"/>
      <c r="D13" s="31"/>
      <c r="E13" s="47" t="s">
        <v>58</v>
      </c>
      <c r="F13" s="29" t="s">
        <v>57</v>
      </c>
      <c r="G13" s="29" t="s">
        <v>65</v>
      </c>
      <c r="H13" s="29" t="s">
        <v>59</v>
      </c>
      <c r="I13" s="45" t="s">
        <v>56</v>
      </c>
      <c r="J13" s="28">
        <v>42993</v>
      </c>
      <c r="K13" s="30">
        <v>0</v>
      </c>
      <c r="L13" s="29">
        <f>ROUNDUP(K13*0.18,2)</f>
        <v>0</v>
      </c>
      <c r="M13" s="29">
        <f>K13+L13</f>
        <v>0</v>
      </c>
      <c r="N13" s="40">
        <v>0</v>
      </c>
      <c r="O13"/>
      <c r="P13"/>
      <c r="Q13"/>
      <c r="R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12" customFormat="1" ht="94.5">
      <c r="A14" s="22" t="s">
        <v>37</v>
      </c>
      <c r="B14" s="31"/>
      <c r="C14" s="36"/>
      <c r="D14" s="31"/>
      <c r="E14" s="48" t="s">
        <v>62</v>
      </c>
      <c r="F14" s="29" t="s">
        <v>61</v>
      </c>
      <c r="G14" s="29" t="s">
        <v>79</v>
      </c>
      <c r="H14" s="29" t="s">
        <v>59</v>
      </c>
      <c r="I14" s="45" t="s">
        <v>66</v>
      </c>
      <c r="J14" s="28">
        <v>42689</v>
      </c>
      <c r="K14" s="30">
        <v>0</v>
      </c>
      <c r="L14" s="29">
        <f t="shared" ref="L14" si="0">ROUNDUP(K14*0.18,2)</f>
        <v>0</v>
      </c>
      <c r="M14" s="29">
        <f t="shared" ref="M14" si="1">K14+L14</f>
        <v>0</v>
      </c>
      <c r="N14" s="40">
        <v>0</v>
      </c>
      <c r="O14"/>
      <c r="P14"/>
      <c r="Q14"/>
      <c r="R14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2" customFormat="1" ht="110.25">
      <c r="A15" s="22" t="s">
        <v>38</v>
      </c>
      <c r="B15" s="31"/>
      <c r="C15" s="36"/>
      <c r="D15" s="31"/>
      <c r="E15" s="48" t="s">
        <v>62</v>
      </c>
      <c r="F15" s="29" t="s">
        <v>61</v>
      </c>
      <c r="G15" s="29" t="s">
        <v>80</v>
      </c>
      <c r="H15" s="29" t="s">
        <v>59</v>
      </c>
      <c r="I15" s="45" t="s">
        <v>66</v>
      </c>
      <c r="J15" s="28">
        <v>42719</v>
      </c>
      <c r="K15" s="30">
        <v>0</v>
      </c>
      <c r="L15" s="29">
        <f t="shared" ref="L15:L21" si="2">ROUNDUP(K15*0.18,2)</f>
        <v>0</v>
      </c>
      <c r="M15" s="29">
        <f t="shared" ref="M15:M21" si="3">K15+L15</f>
        <v>0</v>
      </c>
      <c r="N15" s="40">
        <v>0</v>
      </c>
      <c r="O15"/>
      <c r="P15"/>
      <c r="Q15"/>
      <c r="R15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</row>
    <row r="16" spans="1:43" s="12" customFormat="1" ht="63">
      <c r="A16" s="22" t="s">
        <v>39</v>
      </c>
      <c r="B16" s="31"/>
      <c r="C16" s="36"/>
      <c r="D16" s="31"/>
      <c r="E16" s="48" t="s">
        <v>62</v>
      </c>
      <c r="F16" s="29" t="s">
        <v>61</v>
      </c>
      <c r="G16" s="29" t="s">
        <v>70</v>
      </c>
      <c r="H16" s="29" t="s">
        <v>59</v>
      </c>
      <c r="I16" s="45" t="s">
        <v>67</v>
      </c>
      <c r="J16" s="28">
        <v>42658</v>
      </c>
      <c r="K16" s="30">
        <v>0</v>
      </c>
      <c r="L16" s="29">
        <f t="shared" si="2"/>
        <v>0</v>
      </c>
      <c r="M16" s="29">
        <f t="shared" si="3"/>
        <v>0</v>
      </c>
      <c r="N16" s="40">
        <v>0</v>
      </c>
      <c r="O16"/>
      <c r="P16"/>
      <c r="Q16"/>
      <c r="R16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</row>
    <row r="17" spans="1:43" s="12" customFormat="1" ht="63">
      <c r="A17" s="22" t="s">
        <v>40</v>
      </c>
      <c r="B17" s="31"/>
      <c r="C17" s="36"/>
      <c r="D17" s="31"/>
      <c r="E17" s="48" t="s">
        <v>62</v>
      </c>
      <c r="F17" s="29" t="s">
        <v>61</v>
      </c>
      <c r="G17" s="29" t="s">
        <v>68</v>
      </c>
      <c r="H17" s="29" t="s">
        <v>59</v>
      </c>
      <c r="I17" s="45" t="s">
        <v>67</v>
      </c>
      <c r="J17" s="28">
        <v>42931</v>
      </c>
      <c r="K17" s="30">
        <v>0</v>
      </c>
      <c r="L17" s="29">
        <f t="shared" si="2"/>
        <v>0</v>
      </c>
      <c r="M17" s="29">
        <f t="shared" si="3"/>
        <v>0</v>
      </c>
      <c r="N17" s="40">
        <v>0</v>
      </c>
      <c r="O17"/>
      <c r="P17"/>
      <c r="Q17"/>
      <c r="R17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</row>
    <row r="18" spans="1:43" s="12" customFormat="1" ht="78.75">
      <c r="A18" s="22" t="s">
        <v>41</v>
      </c>
      <c r="B18" s="31"/>
      <c r="C18" s="36"/>
      <c r="D18" s="31"/>
      <c r="E18" s="48" t="s">
        <v>62</v>
      </c>
      <c r="F18" s="29" t="s">
        <v>61</v>
      </c>
      <c r="G18" s="29" t="s">
        <v>71</v>
      </c>
      <c r="H18" s="29" t="s">
        <v>59</v>
      </c>
      <c r="I18" s="45" t="s">
        <v>67</v>
      </c>
      <c r="J18" s="28">
        <v>42993</v>
      </c>
      <c r="K18" s="30">
        <v>0</v>
      </c>
      <c r="L18" s="29">
        <f t="shared" si="2"/>
        <v>0</v>
      </c>
      <c r="M18" s="29">
        <f t="shared" si="3"/>
        <v>0</v>
      </c>
      <c r="N18" s="40">
        <v>0</v>
      </c>
      <c r="O18"/>
      <c r="P18"/>
      <c r="Q18"/>
      <c r="R18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</row>
    <row r="19" spans="1:43" s="12" customFormat="1" ht="63">
      <c r="A19" s="22" t="s">
        <v>42</v>
      </c>
      <c r="B19" s="31"/>
      <c r="C19" s="36"/>
      <c r="D19" s="31"/>
      <c r="E19" s="48" t="s">
        <v>62</v>
      </c>
      <c r="F19" s="29" t="s">
        <v>61</v>
      </c>
      <c r="G19" s="29" t="s">
        <v>74</v>
      </c>
      <c r="H19" s="29" t="s">
        <v>59</v>
      </c>
      <c r="I19" s="45" t="s">
        <v>73</v>
      </c>
      <c r="J19" s="28">
        <v>42719</v>
      </c>
      <c r="K19" s="30">
        <v>0</v>
      </c>
      <c r="L19" s="29">
        <f t="shared" si="2"/>
        <v>0</v>
      </c>
      <c r="M19" s="29">
        <f t="shared" si="3"/>
        <v>0</v>
      </c>
      <c r="N19" s="40">
        <v>0</v>
      </c>
      <c r="O19"/>
      <c r="P19"/>
      <c r="Q19"/>
      <c r="R19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</row>
    <row r="20" spans="1:43" s="12" customFormat="1" ht="63">
      <c r="A20" s="22" t="s">
        <v>43</v>
      </c>
      <c r="B20" s="31"/>
      <c r="C20" s="36"/>
      <c r="D20" s="31"/>
      <c r="E20" s="48" t="s">
        <v>62</v>
      </c>
      <c r="F20" s="29" t="s">
        <v>61</v>
      </c>
      <c r="G20" s="29" t="s">
        <v>76</v>
      </c>
      <c r="H20" s="29" t="s">
        <v>59</v>
      </c>
      <c r="I20" s="45" t="s">
        <v>73</v>
      </c>
      <c r="J20" s="28">
        <v>42750</v>
      </c>
      <c r="K20" s="30">
        <v>0</v>
      </c>
      <c r="L20" s="29">
        <f t="shared" si="2"/>
        <v>0</v>
      </c>
      <c r="M20" s="29">
        <f t="shared" si="3"/>
        <v>0</v>
      </c>
      <c r="N20" s="40">
        <v>0</v>
      </c>
      <c r="O20"/>
      <c r="P20"/>
      <c r="Q20"/>
      <c r="R20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</row>
    <row r="21" spans="1:43" s="12" customFormat="1" ht="78.75">
      <c r="A21" s="22" t="s">
        <v>81</v>
      </c>
      <c r="B21" s="31"/>
      <c r="C21" s="36"/>
      <c r="D21" s="31"/>
      <c r="E21" s="48" t="s">
        <v>62</v>
      </c>
      <c r="F21" s="29" t="s">
        <v>61</v>
      </c>
      <c r="G21" s="29" t="s">
        <v>77</v>
      </c>
      <c r="H21" s="29" t="s">
        <v>59</v>
      </c>
      <c r="I21" s="45" t="s">
        <v>73</v>
      </c>
      <c r="J21" s="28">
        <v>42809</v>
      </c>
      <c r="K21" s="30">
        <v>0</v>
      </c>
      <c r="L21" s="29">
        <f t="shared" si="2"/>
        <v>0</v>
      </c>
      <c r="M21" s="29">
        <f t="shared" si="3"/>
        <v>0</v>
      </c>
      <c r="N21" s="40">
        <v>0</v>
      </c>
      <c r="O21"/>
      <c r="P21"/>
      <c r="Q21"/>
      <c r="R21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</row>
    <row r="22" spans="1:43" s="12" customFormat="1" hidden="1" outlineLevel="1">
      <c r="A22" s="22" t="s">
        <v>44</v>
      </c>
      <c r="B22" s="42" t="s">
        <v>4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1">
        <v>0</v>
      </c>
      <c r="O22"/>
      <c r="P22"/>
      <c r="Q22"/>
      <c r="R22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</row>
    <row r="23" spans="1:43" s="12" customFormat="1" hidden="1" outlineLevel="1">
      <c r="A23" s="22" t="s">
        <v>45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s="12" customFormat="1" hidden="1" outlineLevel="1">
      <c r="A24" s="22" t="s">
        <v>46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</row>
    <row r="25" spans="1:43" s="12" customFormat="1" hidden="1" outlineLevel="1">
      <c r="A25" s="22" t="s">
        <v>47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</row>
    <row r="26" spans="1:43" s="12" customFormat="1" hidden="1" outlineLevel="1">
      <c r="A26" s="22" t="s">
        <v>52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</row>
    <row r="27" spans="1:43" s="12" customFormat="1" hidden="1" outlineLevel="1">
      <c r="A27" s="22" t="s">
        <v>53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</row>
    <row r="28" spans="1:43" s="12" customFormat="1" hidden="1" outlineLevel="1">
      <c r="A28" s="22" t="s">
        <v>54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</row>
    <row r="29" spans="1:43" s="12" customFormat="1" hidden="1" outlineLevel="1">
      <c r="A29" s="11">
        <v>36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</row>
    <row r="30" spans="1:43" s="12" customFormat="1" hidden="1" outlineLevel="1">
      <c r="A30" s="11">
        <v>37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</row>
    <row r="31" spans="1:43" s="12" customFormat="1" hidden="1" outlineLevel="1">
      <c r="A31" s="11">
        <v>38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</row>
    <row r="32" spans="1:43" s="12" customFormat="1" hidden="1" outlineLevel="1">
      <c r="A32" s="11">
        <v>39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</row>
    <row r="33" spans="1:43" s="12" customFormat="1" hidden="1" outlineLevel="1">
      <c r="A33" s="11">
        <v>40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</row>
    <row r="34" spans="1:43" s="12" customFormat="1" hidden="1" outlineLevel="1">
      <c r="A34" s="11">
        <v>41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</row>
    <row r="35" spans="1:43" s="12" customFormat="1" hidden="1" outlineLevel="1">
      <c r="A35" s="11">
        <v>42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</row>
    <row r="36" spans="1:43" s="12" customFormat="1" hidden="1" outlineLevel="1">
      <c r="A36" s="11">
        <v>43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</row>
    <row r="37" spans="1:43" s="12" customFormat="1" hidden="1" outlineLevel="1">
      <c r="A37" s="11">
        <v>44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</row>
    <row r="38" spans="1:43" s="12" customFormat="1" hidden="1" outlineLevel="1">
      <c r="A38" s="11">
        <v>45</v>
      </c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</row>
    <row r="39" spans="1:43" s="12" customFormat="1" hidden="1" outlineLevel="1">
      <c r="A39" s="11">
        <v>46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</row>
    <row r="40" spans="1:43" s="12" customFormat="1" hidden="1" outlineLevel="1">
      <c r="A40" s="11">
        <v>47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</row>
    <row r="41" spans="1:43" s="12" customFormat="1" hidden="1" outlineLevel="1">
      <c r="A41" s="11">
        <v>48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12" customFormat="1" hidden="1" outlineLevel="1">
      <c r="A42" s="11">
        <v>49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12" customFormat="1" hidden="1" outlineLevel="1">
      <c r="A43" s="11">
        <v>50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43" s="12" customFormat="1" hidden="1" outlineLevel="1">
      <c r="A44" s="11">
        <v>51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43" s="12" customFormat="1" hidden="1" outlineLevel="1">
      <c r="A45" s="11">
        <v>52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</row>
    <row r="46" spans="1:43" s="12" customFormat="1" hidden="1" outlineLevel="1">
      <c r="A46" s="11">
        <v>53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</row>
    <row r="47" spans="1:43" s="12" customFormat="1" hidden="1" outlineLevel="1">
      <c r="A47" s="11">
        <v>54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8"/>
      <c r="O47" s="17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</row>
    <row r="48" spans="1:43" s="12" customFormat="1" hidden="1" outlineLevel="1">
      <c r="A48" s="11">
        <v>55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8"/>
      <c r="O48" s="17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</row>
    <row r="49" spans="1:43" s="12" customFormat="1" hidden="1" outlineLevel="1">
      <c r="A49" s="11">
        <v>56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8"/>
      <c r="O49" s="17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</row>
    <row r="50" spans="1:43" s="12" customFormat="1" hidden="1" outlineLevel="1">
      <c r="A50" s="11">
        <v>57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8"/>
      <c r="O50" s="17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</row>
    <row r="51" spans="1:43" s="12" customFormat="1" hidden="1" outlineLevel="1">
      <c r="A51" s="11">
        <v>58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8"/>
      <c r="O51" s="17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</row>
    <row r="52" spans="1:43" s="12" customFormat="1" hidden="1" outlineLevel="1">
      <c r="A52" s="11">
        <v>59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8"/>
      <c r="O52" s="17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</row>
    <row r="53" spans="1:43" s="12" customFormat="1" hidden="1" outlineLevel="1">
      <c r="A53" s="11">
        <v>60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8"/>
      <c r="O53" s="17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</row>
    <row r="54" spans="1:43" s="12" customFormat="1" hidden="1" outlineLevel="1">
      <c r="A54" s="11">
        <v>61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8"/>
      <c r="O54" s="17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</row>
    <row r="55" spans="1:43" s="12" customFormat="1" hidden="1" outlineLevel="1">
      <c r="A55" s="11">
        <v>62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  <c r="O55" s="17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</row>
    <row r="56" spans="1:43" s="12" customFormat="1" hidden="1" outlineLevel="1">
      <c r="A56" s="11">
        <v>63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8"/>
      <c r="O56" s="17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</row>
    <row r="57" spans="1:43" s="12" customFormat="1" hidden="1" outlineLevel="1">
      <c r="A57" s="11">
        <v>64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8"/>
      <c r="O57" s="17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</row>
    <row r="58" spans="1:43" s="12" customFormat="1" hidden="1" outlineLevel="1">
      <c r="A58" s="11">
        <v>65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8"/>
      <c r="O58" s="17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</row>
    <row r="59" spans="1:43" s="12" customFormat="1" hidden="1" outlineLevel="1">
      <c r="A59" s="11">
        <v>66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8"/>
      <c r="O59" s="17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</row>
    <row r="60" spans="1:43" s="12" customFormat="1" hidden="1" outlineLevel="1">
      <c r="A60" s="11">
        <v>67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8"/>
      <c r="O60" s="17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</row>
    <row r="61" spans="1:43" s="12" customFormat="1" hidden="1" outlineLevel="1">
      <c r="A61" s="11">
        <v>68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8"/>
      <c r="O61" s="17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</row>
    <row r="62" spans="1:43" s="12" customFormat="1" hidden="1" outlineLevel="1">
      <c r="A62" s="11">
        <v>69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8"/>
      <c r="O62" s="17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</row>
    <row r="63" spans="1:43" s="12" customFormat="1" hidden="1" outlineLevel="1">
      <c r="A63" s="11">
        <v>70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8"/>
      <c r="O63" s="17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</row>
    <row r="64" spans="1:43" s="12" customFormat="1" hidden="1" outlineLevel="1">
      <c r="A64" s="11">
        <v>71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8"/>
      <c r="O64" s="17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</row>
    <row r="65" spans="1:43" s="12" customFormat="1" hidden="1" outlineLevel="1">
      <c r="A65" s="11">
        <v>72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20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</row>
    <row r="66" spans="1:43" s="12" customFormat="1" hidden="1" outlineLevel="1">
      <c r="A66" s="11">
        <v>73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</row>
    <row r="67" spans="1:43" s="12" customFormat="1" hidden="1" outlineLevel="1">
      <c r="A67" s="11">
        <v>74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0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</row>
    <row r="68" spans="1:43" s="12" customFormat="1" hidden="1" outlineLevel="1">
      <c r="A68" s="11">
        <v>75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20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</row>
    <row r="69" spans="1:43" s="12" customFormat="1" hidden="1" outlineLevel="1">
      <c r="A69" s="11">
        <v>76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</row>
    <row r="70" spans="1:43" s="12" customFormat="1" hidden="1" outlineLevel="1">
      <c r="A70" s="11">
        <v>77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</row>
    <row r="71" spans="1:43" s="12" customFormat="1" hidden="1" outlineLevel="1">
      <c r="A71" s="11">
        <v>78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20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</row>
    <row r="72" spans="1:43" s="12" customFormat="1" hidden="1" outlineLevel="1">
      <c r="A72" s="11">
        <v>79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</row>
    <row r="73" spans="1:43" s="12" customFormat="1" hidden="1" outlineLevel="1">
      <c r="A73" s="11">
        <v>80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</row>
    <row r="74" spans="1:43" s="12" customFormat="1" hidden="1" outlineLevel="1">
      <c r="A74" s="11">
        <v>81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</row>
    <row r="75" spans="1:43" s="12" customFormat="1" hidden="1" outlineLevel="1">
      <c r="A75" s="11">
        <v>82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</row>
    <row r="76" spans="1:43" s="12" customFormat="1" hidden="1" outlineLevel="1">
      <c r="A76" s="11">
        <v>83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</row>
    <row r="77" spans="1:43" s="12" customFormat="1" hidden="1" outlineLevel="1">
      <c r="A77" s="11">
        <v>84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</row>
    <row r="78" spans="1:43" s="12" customFormat="1" hidden="1" outlineLevel="1">
      <c r="A78" s="11">
        <v>85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</row>
    <row r="79" spans="1:43" s="12" customFormat="1" hidden="1" outlineLevel="1">
      <c r="A79" s="11">
        <v>86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</row>
    <row r="80" spans="1:43" s="12" customFormat="1" hidden="1" outlineLevel="1">
      <c r="A80" s="11">
        <v>87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</row>
    <row r="81" spans="1:43" s="12" customFormat="1" hidden="1" outlineLevel="1">
      <c r="A81" s="11">
        <v>88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0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</row>
    <row r="82" spans="1:43" s="12" customFormat="1" hidden="1" outlineLevel="1">
      <c r="A82" s="11">
        <v>89</v>
      </c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20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</row>
    <row r="83" spans="1:43" s="12" customFormat="1" hidden="1" outlineLevel="1">
      <c r="A83" s="11">
        <v>90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</row>
    <row r="84" spans="1:43" s="12" customFormat="1" hidden="1" outlineLevel="1">
      <c r="A84" s="11">
        <v>91</v>
      </c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20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</row>
    <row r="85" spans="1:43" s="12" customFormat="1" hidden="1" outlineLevel="1">
      <c r="A85" s="11">
        <v>92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20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</row>
    <row r="86" spans="1:43" s="12" customFormat="1" hidden="1" outlineLevel="1">
      <c r="A86" s="11">
        <v>93</v>
      </c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20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</row>
    <row r="87" spans="1:43" s="12" customFormat="1" hidden="1" outlineLevel="1">
      <c r="A87" s="11">
        <v>94</v>
      </c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20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</row>
    <row r="88" spans="1:43" s="12" customFormat="1" hidden="1" outlineLevel="1">
      <c r="A88" s="11">
        <v>95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20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</row>
    <row r="89" spans="1:43" s="12" customFormat="1" hidden="1" outlineLevel="1">
      <c r="A89" s="11">
        <v>96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20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</row>
    <row r="90" spans="1:43" s="12" customFormat="1" hidden="1" outlineLevel="1">
      <c r="A90" s="21">
        <v>97</v>
      </c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20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</row>
    <row r="91" spans="1:43" collapsed="1">
      <c r="A91" s="55" t="s">
        <v>32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1:43" s="12" customFormat="1" hidden="1" outlineLevel="1">
      <c r="A92" s="11">
        <v>99</v>
      </c>
      <c r="B92" s="32" t="s">
        <v>0</v>
      </c>
      <c r="C92" s="24" t="s">
        <v>3</v>
      </c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20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</row>
    <row r="93" spans="1:43" s="12" customFormat="1" ht="78.75" hidden="1" outlineLevel="1">
      <c r="A93" s="11">
        <v>100</v>
      </c>
      <c r="B93" s="23" t="s">
        <v>33</v>
      </c>
      <c r="C93" s="24" t="s">
        <v>55</v>
      </c>
      <c r="D93" s="2"/>
      <c r="E93" s="2"/>
      <c r="F93" s="2"/>
      <c r="G93" s="2"/>
      <c r="H93" s="2"/>
      <c r="I93" s="4"/>
      <c r="J93" s="4"/>
      <c r="K93" s="4"/>
      <c r="L93" s="4"/>
      <c r="M93" s="4"/>
      <c r="N93" s="15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</row>
    <row r="94" spans="1:43" s="12" customFormat="1" hidden="1" outlineLevel="1">
      <c r="A94" s="11">
        <v>101</v>
      </c>
      <c r="B94" s="32" t="s">
        <v>1</v>
      </c>
      <c r="C94" s="24" t="s">
        <v>55</v>
      </c>
      <c r="D94" s="1"/>
      <c r="E94" s="1"/>
      <c r="F94" s="1"/>
      <c r="G94" s="1"/>
      <c r="H94" s="1"/>
      <c r="I94" s="5"/>
      <c r="J94" s="5"/>
      <c r="K94" s="5"/>
      <c r="L94" s="5"/>
      <c r="M94" s="5"/>
      <c r="N94" s="16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</row>
    <row r="95" spans="1:43" s="12" customFormat="1" hidden="1" outlineLevel="1">
      <c r="A95" s="11">
        <v>102</v>
      </c>
      <c r="B95" s="32" t="s">
        <v>2</v>
      </c>
      <c r="C95" s="24" t="s">
        <v>3</v>
      </c>
      <c r="D95" s="1"/>
      <c r="E95" s="1"/>
      <c r="F95" s="1"/>
      <c r="G95" s="1"/>
      <c r="H95" s="1"/>
      <c r="I95" s="5"/>
      <c r="J95" s="5"/>
      <c r="K95" s="5"/>
      <c r="L95" s="5"/>
      <c r="M95" s="5"/>
      <c r="N95" s="16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</row>
    <row r="96" spans="1:43" s="12" customFormat="1" hidden="1" outlineLevel="1">
      <c r="A96" s="11">
        <v>103</v>
      </c>
      <c r="B96" s="1"/>
      <c r="C96" s="2"/>
      <c r="D96" s="2"/>
      <c r="E96" s="2"/>
      <c r="F96" s="2"/>
      <c r="G96" s="2"/>
      <c r="H96" s="2"/>
      <c r="I96" s="4"/>
      <c r="J96" s="4"/>
      <c r="K96" s="4"/>
      <c r="L96" s="4"/>
      <c r="M96" s="4"/>
      <c r="N96" s="15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</row>
    <row r="97" spans="1:43" s="12" customFormat="1" hidden="1" outlineLevel="1">
      <c r="A97" s="11">
        <v>104</v>
      </c>
      <c r="B97" s="33" t="s">
        <v>10</v>
      </c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26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</row>
    <row r="98" spans="1:43" s="12" customFormat="1" ht="47.25" collapsed="1">
      <c r="A98" s="6" t="s">
        <v>12</v>
      </c>
      <c r="B98" s="39" t="s">
        <v>31</v>
      </c>
      <c r="C98" s="37" t="s">
        <v>5</v>
      </c>
      <c r="D98" s="37" t="s">
        <v>6</v>
      </c>
      <c r="E98" s="37" t="s">
        <v>7</v>
      </c>
      <c r="F98" s="25" t="s">
        <v>14</v>
      </c>
      <c r="G98" s="37" t="s">
        <v>8</v>
      </c>
      <c r="H98" s="37" t="s">
        <v>15</v>
      </c>
      <c r="I98" s="37" t="s">
        <v>9</v>
      </c>
      <c r="J98" s="37" t="s">
        <v>29</v>
      </c>
      <c r="K98" s="38" t="s">
        <v>17</v>
      </c>
      <c r="L98" s="25" t="s">
        <v>18</v>
      </c>
      <c r="M98" s="25" t="s">
        <v>19</v>
      </c>
      <c r="N98" s="27" t="s">
        <v>11</v>
      </c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</row>
    <row r="99" spans="1:43" s="12" customFormat="1" ht="63">
      <c r="A99" s="22" t="s">
        <v>48</v>
      </c>
      <c r="B99" s="28">
        <v>43252</v>
      </c>
      <c r="C99" s="35" t="s">
        <v>26</v>
      </c>
      <c r="D99" s="29">
        <v>1</v>
      </c>
      <c r="E99" s="29" t="s">
        <v>58</v>
      </c>
      <c r="F99" s="29" t="s">
        <v>57</v>
      </c>
      <c r="G99" s="29" t="s">
        <v>60</v>
      </c>
      <c r="H99" s="29" t="s">
        <v>59</v>
      </c>
      <c r="I99" s="45" t="s">
        <v>56</v>
      </c>
      <c r="J99" s="44">
        <v>43539</v>
      </c>
      <c r="K99" s="30">
        <v>0</v>
      </c>
      <c r="L99" s="29">
        <f>ROUNDUP(K99*0.18,2)</f>
        <v>0</v>
      </c>
      <c r="M99" s="29">
        <f>K99+L99</f>
        <v>0</v>
      </c>
      <c r="N99" s="40">
        <v>0</v>
      </c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</row>
    <row r="100" spans="1:43" s="12" customFormat="1" ht="63">
      <c r="A100" s="22" t="s">
        <v>49</v>
      </c>
      <c r="B100" s="31"/>
      <c r="C100" s="36"/>
      <c r="D100" s="31"/>
      <c r="E100" s="48" t="s">
        <v>62</v>
      </c>
      <c r="F100" s="29" t="s">
        <v>61</v>
      </c>
      <c r="G100" s="29" t="s">
        <v>63</v>
      </c>
      <c r="H100" s="29" t="s">
        <v>59</v>
      </c>
      <c r="I100" s="45" t="s">
        <v>66</v>
      </c>
      <c r="J100" s="44">
        <v>43174</v>
      </c>
      <c r="K100" s="30">
        <v>0</v>
      </c>
      <c r="L100" s="29">
        <f t="shared" ref="L100:L102" si="4">ROUNDUP(K100*0.18,2)</f>
        <v>0</v>
      </c>
      <c r="M100" s="29">
        <f t="shared" ref="M100:M102" si="5">K100+L100</f>
        <v>0</v>
      </c>
      <c r="N100" s="40">
        <v>0</v>
      </c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</row>
    <row r="101" spans="1:43" s="12" customFormat="1" ht="31.5">
      <c r="A101" s="22" t="s">
        <v>50</v>
      </c>
      <c r="B101" s="31"/>
      <c r="C101" s="36"/>
      <c r="D101" s="31"/>
      <c r="E101" s="48" t="s">
        <v>62</v>
      </c>
      <c r="F101" s="29" t="s">
        <v>61</v>
      </c>
      <c r="G101" s="29" t="s">
        <v>72</v>
      </c>
      <c r="H101" s="29" t="s">
        <v>59</v>
      </c>
      <c r="I101" s="45" t="s">
        <v>67</v>
      </c>
      <c r="J101" s="44">
        <v>43525</v>
      </c>
      <c r="K101" s="30">
        <v>0</v>
      </c>
      <c r="L101" s="29">
        <f t="shared" si="4"/>
        <v>0</v>
      </c>
      <c r="M101" s="29">
        <f t="shared" si="5"/>
        <v>0</v>
      </c>
      <c r="N101" s="40">
        <v>0</v>
      </c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</row>
    <row r="102" spans="1:43" s="12" customFormat="1" ht="31.5">
      <c r="A102" s="22" t="s">
        <v>51</v>
      </c>
      <c r="B102" s="31"/>
      <c r="C102" s="36"/>
      <c r="D102" s="31"/>
      <c r="E102" s="49" t="s">
        <v>62</v>
      </c>
      <c r="F102" s="46" t="s">
        <v>61</v>
      </c>
      <c r="G102" s="46" t="s">
        <v>75</v>
      </c>
      <c r="H102" s="46" t="s">
        <v>59</v>
      </c>
      <c r="I102" s="50" t="s">
        <v>73</v>
      </c>
      <c r="J102" s="51">
        <v>43374</v>
      </c>
      <c r="K102" s="52">
        <v>0</v>
      </c>
      <c r="L102" s="46">
        <f t="shared" si="4"/>
        <v>0</v>
      </c>
      <c r="M102" s="46">
        <f t="shared" si="5"/>
        <v>0</v>
      </c>
      <c r="N102" s="53">
        <v>0</v>
      </c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</row>
    <row r="103" spans="1:43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43">
      <c r="A104" s="1" t="s">
        <v>82</v>
      </c>
    </row>
    <row r="105" spans="1:43">
      <c r="A105" s="1" t="s">
        <v>78</v>
      </c>
    </row>
    <row r="106" spans="1:43">
      <c r="C106" s="1"/>
      <c r="D106" s="1"/>
      <c r="E106" s="1"/>
      <c r="F106" s="1"/>
      <c r="G106" s="1"/>
      <c r="H106" s="1"/>
      <c r="I106" s="1"/>
      <c r="K106" s="1"/>
      <c r="L106" s="1"/>
      <c r="M106" s="1"/>
      <c r="N106" s="16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43">
      <c r="C107" s="1"/>
      <c r="D107" s="1"/>
      <c r="E107" s="1"/>
      <c r="F107" s="1"/>
      <c r="G107" s="1"/>
      <c r="H107" s="1"/>
      <c r="I107" s="1"/>
      <c r="K107" s="1"/>
      <c r="L107" s="1"/>
      <c r="M107" s="1"/>
      <c r="N107" s="16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43">
      <c r="A108" s="1" t="s">
        <v>20</v>
      </c>
      <c r="C108" s="1"/>
      <c r="D108" s="1"/>
      <c r="E108" s="1"/>
      <c r="F108" s="1"/>
      <c r="G108" s="1"/>
      <c r="H108" s="1"/>
      <c r="I108" s="1" t="s">
        <v>21</v>
      </c>
      <c r="K108" s="1"/>
      <c r="L108" s="1"/>
      <c r="M108" s="1"/>
      <c r="N108" s="1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43">
      <c r="C109" s="1"/>
      <c r="D109" s="1"/>
      <c r="E109" s="1"/>
      <c r="F109" s="1"/>
      <c r="G109" s="1"/>
      <c r="H109" s="1"/>
      <c r="I109" s="1"/>
      <c r="K109" s="1"/>
      <c r="L109" s="1"/>
      <c r="M109" s="1"/>
      <c r="N109" s="16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43">
      <c r="C110" s="1"/>
      <c r="D110" s="1"/>
      <c r="E110" s="1"/>
      <c r="F110" s="1"/>
      <c r="G110" s="1"/>
      <c r="H110" s="1"/>
      <c r="I110" s="1" t="s">
        <v>22</v>
      </c>
      <c r="K110" s="1"/>
      <c r="L110" s="1"/>
      <c r="M110" s="1"/>
      <c r="N110" s="16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43">
      <c r="A111" s="1" t="s">
        <v>23</v>
      </c>
      <c r="C111" s="1"/>
      <c r="D111" s="1"/>
      <c r="E111" s="1"/>
      <c r="F111" s="1"/>
      <c r="G111" s="1"/>
      <c r="H111" s="1"/>
      <c r="I111" s="1" t="s">
        <v>23</v>
      </c>
      <c r="K111" s="1"/>
      <c r="L111" s="1"/>
      <c r="M111" s="1"/>
      <c r="N111" s="16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43">
      <c r="A112" s="1" t="s">
        <v>28</v>
      </c>
      <c r="C112" s="1"/>
      <c r="D112" s="1"/>
      <c r="E112" s="1"/>
      <c r="F112" s="1"/>
      <c r="G112" s="1"/>
      <c r="H112" s="1"/>
      <c r="I112" s="1" t="s">
        <v>24</v>
      </c>
      <c r="K112" s="1"/>
      <c r="L112" s="1"/>
      <c r="M112" s="1"/>
      <c r="N112" s="16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3:25">
      <c r="C113" s="1"/>
      <c r="D113" s="1"/>
      <c r="E113" s="1"/>
      <c r="F113" s="1"/>
      <c r="G113" s="1"/>
      <c r="H113" s="1"/>
      <c r="I113" s="1"/>
      <c r="K113" s="1"/>
      <c r="L113" s="1"/>
      <c r="M113" s="1"/>
      <c r="N113" s="1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3:25">
      <c r="C114" s="1"/>
      <c r="D114" s="1"/>
      <c r="E114" s="1"/>
      <c r="F114" s="1"/>
      <c r="G114" s="1"/>
      <c r="H114" s="1"/>
      <c r="I114" s="1"/>
      <c r="K114" s="1"/>
      <c r="L114" s="1"/>
      <c r="M114" s="1"/>
      <c r="N114" s="16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3:25">
      <c r="C115" s="1"/>
      <c r="D115" s="1"/>
      <c r="E115" s="1"/>
      <c r="F115" s="1"/>
      <c r="G115" s="1"/>
      <c r="H115" s="1"/>
      <c r="I115" s="1"/>
      <c r="K115" s="1"/>
      <c r="L115" s="1"/>
      <c r="M115" s="1"/>
      <c r="N115" s="16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3:25">
      <c r="C116" s="1"/>
      <c r="D116" s="1"/>
      <c r="E116" s="1"/>
      <c r="F116" s="1"/>
      <c r="G116" s="1"/>
      <c r="H116" s="1"/>
      <c r="I116" s="1"/>
      <c r="K116" s="1"/>
      <c r="L116" s="1"/>
      <c r="M116" s="1"/>
      <c r="N116" s="16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20" spans="3: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6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3: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6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3: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6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3: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6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3: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6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3: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6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3: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6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3: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6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3: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6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3: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6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3: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6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3: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6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3:25">
      <c r="C132" s="1"/>
      <c r="D132" s="1"/>
      <c r="E132" s="1"/>
      <c r="F132" s="1"/>
      <c r="G132" s="1"/>
      <c r="H132" s="1"/>
      <c r="I132" s="1"/>
      <c r="J132" s="5"/>
      <c r="K132" s="5"/>
      <c r="L132" s="5"/>
      <c r="M132" s="5"/>
      <c r="N132" s="1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3:25">
      <c r="C133" s="1"/>
      <c r="D133" s="1"/>
      <c r="E133" s="1"/>
      <c r="F133" s="1"/>
      <c r="G133" s="1"/>
      <c r="H133" s="1"/>
      <c r="I133" s="1"/>
      <c r="J133" s="5"/>
      <c r="K133" s="5"/>
      <c r="L133" s="5"/>
      <c r="M133" s="5"/>
      <c r="N133" s="16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3:25">
      <c r="C134" s="1"/>
      <c r="D134" s="1"/>
      <c r="E134" s="1"/>
      <c r="F134" s="1"/>
      <c r="G134" s="1"/>
      <c r="H134" s="1"/>
      <c r="I134" s="5"/>
      <c r="J134" s="5"/>
      <c r="K134" s="5"/>
      <c r="L134" s="5"/>
      <c r="M134" s="5"/>
      <c r="N134" s="16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3:25">
      <c r="C135" s="1"/>
      <c r="D135" s="1"/>
      <c r="E135" s="1"/>
      <c r="F135" s="1"/>
      <c r="G135" s="1"/>
      <c r="H135" s="1"/>
      <c r="I135" s="5"/>
      <c r="J135" s="5"/>
      <c r="K135" s="5"/>
      <c r="L135" s="5"/>
      <c r="M135" s="5"/>
      <c r="N135" s="16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3:25">
      <c r="C136" s="1"/>
      <c r="D136" s="1"/>
      <c r="E136" s="1"/>
      <c r="F136" s="1"/>
      <c r="G136" s="1"/>
      <c r="H136" s="1"/>
      <c r="I136" s="5"/>
      <c r="J136" s="5"/>
      <c r="K136" s="5"/>
      <c r="L136" s="5"/>
      <c r="M136" s="5"/>
      <c r="N136" s="16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3:25">
      <c r="C137" s="1"/>
      <c r="D137" s="1"/>
      <c r="E137" s="1"/>
      <c r="F137" s="1"/>
      <c r="G137" s="1"/>
      <c r="H137" s="1"/>
      <c r="I137" s="5"/>
      <c r="J137" s="5"/>
      <c r="K137" s="5"/>
      <c r="L137" s="5"/>
      <c r="M137" s="5"/>
      <c r="N137" s="16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3:25">
      <c r="C138" s="1"/>
      <c r="D138" s="1"/>
      <c r="E138" s="1"/>
      <c r="F138" s="1"/>
      <c r="G138" s="1"/>
      <c r="H138" s="1"/>
      <c r="I138" s="5"/>
      <c r="J138" s="5"/>
      <c r="K138" s="5"/>
      <c r="L138" s="5"/>
      <c r="M138" s="5"/>
      <c r="N138" s="16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3:25">
      <c r="C139" s="1"/>
      <c r="D139" s="1"/>
      <c r="E139" s="1"/>
      <c r="F139" s="1"/>
      <c r="G139" s="1"/>
      <c r="H139" s="1"/>
      <c r="I139" s="5"/>
      <c r="J139" s="5"/>
      <c r="K139" s="5"/>
      <c r="L139" s="5"/>
      <c r="M139" s="5"/>
      <c r="N139" s="16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3:25">
      <c r="C140" s="1"/>
      <c r="D140" s="1"/>
      <c r="E140" s="1"/>
      <c r="F140" s="1"/>
      <c r="G140" s="1"/>
      <c r="H140" s="1"/>
      <c r="I140" s="5"/>
      <c r="J140" s="5"/>
      <c r="K140" s="5"/>
      <c r="L140" s="5"/>
      <c r="M140" s="5"/>
      <c r="N140" s="16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3:25">
      <c r="C141" s="1"/>
      <c r="D141" s="1"/>
      <c r="E141" s="1"/>
      <c r="F141" s="1"/>
      <c r="G141" s="1"/>
      <c r="H141" s="1"/>
      <c r="I141" s="5"/>
      <c r="J141" s="5"/>
      <c r="K141" s="5"/>
      <c r="L141" s="5"/>
      <c r="M141" s="5"/>
      <c r="N141" s="16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3:25">
      <c r="C142" s="1"/>
      <c r="D142" s="1"/>
      <c r="E142" s="1"/>
      <c r="F142" s="1"/>
      <c r="G142" s="1"/>
      <c r="H142" s="1"/>
      <c r="I142" s="5"/>
      <c r="J142" s="5"/>
      <c r="K142" s="5"/>
      <c r="L142" s="5"/>
      <c r="M142" s="5"/>
      <c r="N142" s="16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3:25">
      <c r="C143" s="1"/>
      <c r="D143" s="1"/>
      <c r="E143" s="1"/>
      <c r="F143" s="1"/>
      <c r="G143" s="1"/>
      <c r="H143" s="1"/>
      <c r="I143" s="5"/>
      <c r="J143" s="5"/>
      <c r="K143" s="5"/>
      <c r="L143" s="5"/>
      <c r="M143" s="5"/>
      <c r="N143" s="16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3:25">
      <c r="C144" s="1"/>
      <c r="D144" s="1"/>
      <c r="E144" s="1"/>
      <c r="F144" s="1"/>
      <c r="G144" s="1"/>
      <c r="H144" s="1"/>
      <c r="I144" s="5"/>
      <c r="J144" s="5"/>
      <c r="K144" s="5"/>
      <c r="L144" s="5"/>
      <c r="M144" s="5"/>
      <c r="N144" s="16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3:24">
      <c r="C145" s="1"/>
      <c r="D145" s="1"/>
      <c r="E145" s="1"/>
      <c r="F145" s="1"/>
      <c r="G145" s="1"/>
      <c r="H145" s="1"/>
      <c r="I145" s="5"/>
      <c r="J145" s="5"/>
      <c r="K145" s="5"/>
      <c r="L145" s="5"/>
      <c r="M145" s="5"/>
      <c r="N145" s="16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3:24">
      <c r="C146" s="1"/>
      <c r="D146" s="1"/>
      <c r="E146" s="1"/>
      <c r="F146" s="1"/>
      <c r="G146" s="1"/>
      <c r="H146" s="1"/>
      <c r="I146" s="5"/>
      <c r="J146" s="5"/>
      <c r="K146" s="5"/>
      <c r="L146" s="5"/>
      <c r="M146" s="5"/>
      <c r="N146" s="16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3:24">
      <c r="C147" s="1"/>
      <c r="D147" s="1"/>
      <c r="E147" s="1"/>
      <c r="F147" s="1"/>
      <c r="G147" s="1"/>
      <c r="H147" s="1"/>
      <c r="I147" s="5"/>
      <c r="J147" s="5"/>
      <c r="K147" s="5"/>
      <c r="L147" s="5"/>
      <c r="M147" s="5"/>
      <c r="N147" s="16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3:24">
      <c r="C148" s="1"/>
      <c r="D148" s="1"/>
      <c r="E148" s="1"/>
      <c r="F148" s="1"/>
      <c r="G148" s="1"/>
      <c r="H148" s="1"/>
      <c r="I148" s="5"/>
      <c r="J148" s="5"/>
      <c r="K148" s="5"/>
      <c r="L148" s="5"/>
      <c r="M148" s="5"/>
      <c r="N148" s="16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3:24">
      <c r="C149" s="1"/>
      <c r="D149" s="1"/>
      <c r="E149" s="1"/>
      <c r="F149" s="1"/>
      <c r="G149" s="1"/>
      <c r="H149" s="1"/>
      <c r="I149" s="5"/>
      <c r="J149" s="5"/>
      <c r="K149" s="5"/>
      <c r="L149" s="5"/>
      <c r="M149" s="5"/>
      <c r="N149" s="16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3:24">
      <c r="C150" s="1"/>
      <c r="D150" s="1"/>
      <c r="E150" s="1"/>
      <c r="F150" s="1"/>
      <c r="G150" s="1"/>
      <c r="H150" s="1"/>
      <c r="I150" s="5"/>
      <c r="J150" s="5"/>
      <c r="K150" s="5"/>
      <c r="L150" s="5"/>
      <c r="M150" s="5"/>
      <c r="N150" s="16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3:24">
      <c r="C151" s="1"/>
      <c r="D151" s="1"/>
      <c r="E151" s="1"/>
      <c r="F151" s="1"/>
      <c r="G151" s="1"/>
      <c r="H151" s="1"/>
      <c r="I151" s="5"/>
      <c r="J151" s="5"/>
      <c r="K151" s="5"/>
      <c r="L151" s="5"/>
      <c r="M151" s="5"/>
      <c r="N151" s="16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3:24">
      <c r="C152" s="1"/>
      <c r="D152" s="1"/>
      <c r="E152" s="1"/>
      <c r="F152" s="1"/>
      <c r="G152" s="1"/>
      <c r="H152" s="1"/>
      <c r="I152" s="5"/>
      <c r="J152" s="5"/>
      <c r="K152" s="5"/>
      <c r="L152" s="5"/>
      <c r="M152" s="5"/>
      <c r="N152" s="16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3:24">
      <c r="C153" s="1"/>
      <c r="D153" s="1"/>
      <c r="E153" s="1"/>
      <c r="F153" s="1"/>
      <c r="G153" s="1"/>
      <c r="H153" s="1"/>
      <c r="I153" s="5"/>
      <c r="J153" s="5"/>
      <c r="K153" s="5"/>
      <c r="L153" s="5"/>
      <c r="M153" s="5"/>
      <c r="N153" s="16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3:24">
      <c r="C154" s="1"/>
      <c r="D154" s="1"/>
      <c r="E154" s="1"/>
      <c r="F154" s="1"/>
      <c r="G154" s="1"/>
      <c r="H154" s="1"/>
      <c r="I154" s="5"/>
      <c r="J154" s="5"/>
      <c r="K154" s="5"/>
      <c r="L154" s="5"/>
      <c r="M154" s="5"/>
      <c r="N154" s="16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3:24">
      <c r="C155" s="1"/>
      <c r="D155" s="1"/>
      <c r="E155" s="1"/>
      <c r="F155" s="1"/>
      <c r="G155" s="1"/>
      <c r="H155" s="1"/>
      <c r="I155" s="5"/>
      <c r="J155" s="5"/>
      <c r="K155" s="5"/>
      <c r="L155" s="5"/>
      <c r="M155" s="5"/>
      <c r="N155" s="16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3:24">
      <c r="C156" s="1"/>
      <c r="D156" s="1"/>
      <c r="E156" s="1"/>
      <c r="F156" s="1"/>
      <c r="G156" s="1"/>
      <c r="H156" s="1"/>
      <c r="I156" s="5"/>
      <c r="J156" s="5"/>
      <c r="K156" s="5"/>
      <c r="L156" s="5"/>
      <c r="M156" s="5"/>
      <c r="N156" s="16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3:24">
      <c r="C157" s="1"/>
      <c r="D157" s="1"/>
      <c r="E157" s="1"/>
      <c r="F157" s="1"/>
      <c r="G157" s="1"/>
      <c r="H157" s="1"/>
      <c r="I157" s="5"/>
      <c r="J157" s="5"/>
      <c r="K157" s="5"/>
      <c r="L157" s="5"/>
      <c r="M157" s="5"/>
      <c r="N157" s="16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3:24">
      <c r="C158" s="1"/>
      <c r="D158" s="1"/>
      <c r="E158" s="1"/>
      <c r="F158" s="1"/>
      <c r="G158" s="1"/>
      <c r="H158" s="1"/>
      <c r="I158" s="5"/>
      <c r="J158" s="5"/>
      <c r="K158" s="5"/>
      <c r="L158" s="5"/>
      <c r="M158" s="5"/>
      <c r="N158" s="16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3:24">
      <c r="C159" s="1"/>
      <c r="D159" s="1"/>
      <c r="E159" s="1"/>
      <c r="F159" s="1"/>
      <c r="G159" s="1"/>
      <c r="H159" s="1"/>
      <c r="I159" s="5"/>
      <c r="J159" s="5"/>
      <c r="K159" s="5"/>
      <c r="L159" s="5"/>
      <c r="M159" s="5"/>
      <c r="N159" s="16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3:24">
      <c r="C160" s="1"/>
      <c r="D160" s="1"/>
      <c r="E160" s="1"/>
      <c r="F160" s="1"/>
      <c r="G160" s="1"/>
      <c r="H160" s="1"/>
      <c r="I160" s="5"/>
      <c r="J160" s="5"/>
      <c r="K160" s="5"/>
      <c r="L160" s="5"/>
      <c r="M160" s="5"/>
      <c r="N160" s="16"/>
      <c r="O160" s="1"/>
      <c r="P160" s="1"/>
      <c r="Q160" s="1"/>
      <c r="R160" s="1"/>
      <c r="S160" s="1"/>
      <c r="T160" s="1"/>
      <c r="U160" s="1"/>
      <c r="V160" s="1"/>
      <c r="W160" s="1"/>
      <c r="X160" s="1"/>
    </row>
  </sheetData>
  <mergeCells count="3">
    <mergeCell ref="H1:M1"/>
    <mergeCell ref="A91:M91"/>
    <mergeCell ref="A2:M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2016-04-13T12:24:56Z</cp:lastPrinted>
  <dcterms:created xsi:type="dcterms:W3CDTF">2012-10-26T11:05:15Z</dcterms:created>
  <dcterms:modified xsi:type="dcterms:W3CDTF">2016-04-27T07:28:13Z</dcterms:modified>
</cp:coreProperties>
</file>