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<sst xmlns="http://schemas.openxmlformats.org/spreadsheetml/2006/main" count="187" uniqueCount="173">
  <si>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</si>
  <si>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</si>
  <si>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</si>
  <si>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</si>
  <si>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</si>
  <si>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</si>
  <si>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</si>
  <si>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</si>
  <si>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</si>
  <si>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</si>
  <si>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</si>
  <si>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</si>
  <si>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</si>
  <si>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</si>
  <si>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</si>
  <si>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</si>
  <si>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</si>
  <si>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</si>
  <si>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</si>
  <si>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</si>
  <si>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</si>
  <si>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</si>
  <si>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</si>
  <si>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</si>
  <si>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</si>
  <si>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</si>
  <si>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</si>
  <si>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</si>
  <si>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</si>
  <si>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</si>
  <si>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</si>
  <si>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</si>
  <si>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</si>
  <si>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</si>
  <si>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</si>
  <si>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</si>
  <si>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</si>
  <si>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</si>
  <si>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</si>
  <si>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</si>
  <si>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</si>
  <si>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</si>
  <si>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</si>
  <si>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</si>
  <si>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</si>
  <si>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</si>
  <si>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</si>
  <si>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</si>
  <si>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</si>
  <si>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</si>
  <si>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</si>
  <si>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</si>
  <si>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</si>
  <si>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</si>
  <si>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</si>
  <si>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</si>
  <si>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</si>
  <si>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</si>
  <si>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</si>
  <si>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</si>
  <si>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</si>
  <si>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</si>
  <si>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</si>
  <si>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</si>
  <si>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</si>
  <si>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</si>
  <si>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</si>
  <si>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</si>
  <si>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</si>
  <si>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</si>
  <si>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</si>
  <si>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</si>
  <si>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</si>
  <si>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</si>
  <si>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</si>
  <si>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</si>
  <si>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</si>
  <si>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</si>
  <si>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</si>
  <si>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</si>
  <si>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</si>
  <si>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</si>
  <si>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</si>
  <si>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</si>
  <si>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</si>
  <si>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</si>
  <si>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</si>
  <si>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</si>
  <si>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</si>
  <si>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</si>
  <si>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</si>
  <si>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</si>
  <si>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</si>
  <si>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</si>
  <si>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</si>
  <si>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</si>
  <si>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</si>
  <si>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</si>
  <si>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</si>
  <si>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</si>
  <si>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</si>
  <si>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</si>
  <si>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</si>
  <si>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</si>
  <si>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</si>
  <si>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</si>
  <si>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</si>
  <si>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</si>
  <si>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</si>
  <si>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</si>
  <si>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</si>
  <si>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</si>
  <si>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</si>
  <si>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</si>
  <si>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</si>
  <si>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</si>
  <si>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</si>
  <si>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</si>
  <si>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</si>
  <si>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</si>
  <si>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</si>
  <si>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</si>
  <si>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</si>
  <si>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</si>
  <si>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</si>
  <si>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</si>
  <si>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</si>
  <si>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</si>
  <si>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</si>
  <si>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</si>
  <si>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</si>
  <si>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</si>
  <si>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</si>
  <si>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</si>
  <si>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</si>
  <si>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</si>
  <si>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</si>
  <si>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</si>
  <si>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</si>
  <si>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</si>
  <si>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</si>
  <si>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</si>
  <si>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</si>
  <si>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</si>
  <si>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</si>
  <si>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</si>
  <si>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</si>
  <si>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</si>
  <si>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</si>
  <si>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</si>
  <si>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</si>
  <si>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</si>
  <si>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</si>
  <si>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</si>
  <si>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</si>
  <si>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</si>
  <si>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</si>
  <si>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</si>
  <si>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</si>
  <si>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</si>
  <si>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</si>
  <si>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</si>
  <si>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</si>
  <si>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</si>
  <si>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</si>
  <si>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</si>
  <si>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</si>
  <si>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</si>
  <si>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</si>
  <si>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</si>
  <si>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</si>
  <si>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для данной методики принимается средний процент НР по виду работ  АПТ в среднем =75%, СП по виду работ АПТ в среднем = 52 %</t>
  </si>
  <si>
    <t>«Монтаж  автоматической  системы газотушения аппаратной установки ВТ-3"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</si>
</sst>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19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30" fillId="0" borderId="0" xfId="33" applyFont="1" applyAlignment="1">
      <alignment horizontal="left" vertical="center" wrapText="1" indent="19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4" fontId="20" fillId="0" borderId="0" xfId="33" applyNumberFormat="1" applyFont="1" applyAlignment="1">
      <alignment horizontal="center" vertical="center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view="pageBreakPreview" zoomScale="90" zoomScaleNormal="100" zoomScaleSheetLayoutView="90" workbookViewId="0">
      <selection activeCell="B4" sqref="B4:B5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23.25" customHeight="1" x14ac:dyDescent="0.25">
      <c r="F1" s="17" t="s">
        <v>146</v>
      </c>
    </row>
    <row r="2" spans="1:10" ht="36.75" customHeight="1" x14ac:dyDescent="0.25">
      <c r="A2" s="106" t="s">
        <v>136</v>
      </c>
      <c r="B2" s="107"/>
      <c r="C2" s="107"/>
      <c r="D2" s="107"/>
      <c r="E2" s="107"/>
      <c r="F2" s="107"/>
    </row>
    <row r="3" spans="1:10" ht="26.25" customHeight="1" thickBot="1" x14ac:dyDescent="0.3">
      <c r="A3" s="18"/>
      <c r="B3" s="115" t="s">
        <v>172</v>
      </c>
      <c r="C3" s="115"/>
      <c r="D3" s="115"/>
      <c r="E3" s="115"/>
      <c r="F3" s="115"/>
      <c r="G3" s="115"/>
      <c r="H3" s="115"/>
      <c r="I3" s="115"/>
      <c r="J3" s="115"/>
    </row>
    <row r="4" spans="1:10" ht="21.75" customHeight="1" x14ac:dyDescent="0.25">
      <c r="A4" s="108" t="s">
        <v>118</v>
      </c>
      <c r="B4" s="110" t="s">
        <v>67</v>
      </c>
      <c r="C4" s="108" t="s">
        <v>68</v>
      </c>
      <c r="D4" s="112"/>
      <c r="E4" s="113" t="s">
        <v>107</v>
      </c>
      <c r="F4" s="114"/>
    </row>
    <row r="5" spans="1:10" ht="50.25" customHeight="1" thickBot="1" x14ac:dyDescent="0.3">
      <c r="A5" s="109"/>
      <c r="B5" s="111"/>
      <c r="C5" s="19" t="s">
        <v>137</v>
      </c>
      <c r="D5" s="20" t="s">
        <v>138</v>
      </c>
      <c r="E5" s="21" t="s">
        <v>140</v>
      </c>
      <c r="F5" s="22" t="s">
        <v>120</v>
      </c>
    </row>
    <row r="6" spans="1:10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10" ht="15.75" thickBot="1" x14ac:dyDescent="0.3">
      <c r="A7" s="29"/>
      <c r="B7" s="30" t="s">
        <v>89</v>
      </c>
      <c r="C7" s="31"/>
      <c r="D7" s="32"/>
      <c r="E7" s="33"/>
      <c r="F7" s="34"/>
    </row>
    <row r="8" spans="1:10" ht="30" x14ac:dyDescent="0.25">
      <c r="A8" s="79" t="s">
        <v>60</v>
      </c>
      <c r="B8" s="80" t="s">
        <v>123</v>
      </c>
      <c r="C8" s="71"/>
      <c r="D8" s="75">
        <v>0.15</v>
      </c>
      <c r="E8" s="37" t="s">
        <v>116</v>
      </c>
      <c r="F8" s="38" t="s">
        <v>134</v>
      </c>
    </row>
    <row r="9" spans="1:10" x14ac:dyDescent="0.25">
      <c r="A9" s="67" t="s">
        <v>61</v>
      </c>
      <c r="B9" s="66" t="s">
        <v>69</v>
      </c>
      <c r="C9" s="70"/>
      <c r="D9" s="75">
        <f>D8*0.15</f>
        <v>2.2499999999999999E-2</v>
      </c>
      <c r="E9" s="41" t="s">
        <v>97</v>
      </c>
      <c r="F9" s="42" t="s">
        <v>108</v>
      </c>
    </row>
    <row r="10" spans="1:10" s="68" customFormat="1" ht="15.75" customHeight="1" x14ac:dyDescent="0.25">
      <c r="A10" s="67" t="s">
        <v>62</v>
      </c>
      <c r="B10" s="66" t="s">
        <v>143</v>
      </c>
      <c r="C10" s="70"/>
      <c r="D10" s="76">
        <f>(D8+D9)*0.75</f>
        <v>0.12937499999999999</v>
      </c>
      <c r="E10" s="43" t="s">
        <v>98</v>
      </c>
      <c r="F10" s="42" t="s">
        <v>117</v>
      </c>
    </row>
    <row r="11" spans="1:10" s="68" customFormat="1" ht="15.75" customHeight="1" x14ac:dyDescent="0.25">
      <c r="A11" s="67" t="s">
        <v>63</v>
      </c>
      <c r="B11" s="66" t="s">
        <v>144</v>
      </c>
      <c r="C11" s="70"/>
      <c r="D11" s="76">
        <f>(D8+D9)*0.52</f>
        <v>8.9700000000000002E-2</v>
      </c>
      <c r="E11" s="43" t="s">
        <v>99</v>
      </c>
      <c r="F11" s="42" t="s">
        <v>119</v>
      </c>
    </row>
    <row r="12" spans="1:10" s="68" customFormat="1" ht="19.5" customHeight="1" x14ac:dyDescent="0.25">
      <c r="A12" s="67" t="s">
        <v>64</v>
      </c>
      <c r="B12" s="66" t="s">
        <v>80</v>
      </c>
      <c r="C12" s="70"/>
      <c r="D12" s="76">
        <v>0.25</v>
      </c>
      <c r="E12" s="43" t="s">
        <v>91</v>
      </c>
      <c r="F12" s="42" t="s">
        <v>96</v>
      </c>
    </row>
    <row r="13" spans="1:10" s="68" customFormat="1" ht="19.5" customHeight="1" x14ac:dyDescent="0.25">
      <c r="A13" s="67" t="s">
        <v>65</v>
      </c>
      <c r="B13" s="66" t="s">
        <v>81</v>
      </c>
      <c r="C13" s="70"/>
      <c r="D13" s="76">
        <f>0.12*D12</f>
        <v>0.03</v>
      </c>
      <c r="E13" s="44" t="s">
        <v>95</v>
      </c>
      <c r="F13" s="45" t="s">
        <v>82</v>
      </c>
    </row>
    <row r="14" spans="1:10" s="68" customFormat="1" ht="18.75" customHeight="1" x14ac:dyDescent="0.25">
      <c r="A14" s="67" t="s">
        <v>66</v>
      </c>
      <c r="B14" s="66" t="s">
        <v>83</v>
      </c>
      <c r="C14" s="70"/>
      <c r="D14" s="76">
        <v>0</v>
      </c>
      <c r="E14" s="43" t="s">
        <v>91</v>
      </c>
      <c r="F14" s="42" t="s">
        <v>101</v>
      </c>
    </row>
    <row r="15" spans="1:10" s="68" customFormat="1" x14ac:dyDescent="0.25">
      <c r="A15" s="67" t="s">
        <v>71</v>
      </c>
      <c r="B15" s="66" t="s">
        <v>84</v>
      </c>
      <c r="C15" s="70"/>
      <c r="D15" s="76">
        <f>0.02*D14</f>
        <v>0</v>
      </c>
      <c r="E15" s="44" t="s">
        <v>94</v>
      </c>
      <c r="F15" s="45" t="s">
        <v>121</v>
      </c>
    </row>
    <row r="16" spans="1:10" s="68" customFormat="1" ht="18.75" customHeight="1" x14ac:dyDescent="0.25">
      <c r="A16" s="67" t="s">
        <v>73</v>
      </c>
      <c r="B16" s="66" t="s">
        <v>111</v>
      </c>
      <c r="C16" s="70"/>
      <c r="D16" s="76">
        <v>0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0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1.7017000000000001E-2</v>
      </c>
      <c r="E19" s="41" t="s">
        <v>92</v>
      </c>
      <c r="F19" s="42" t="s">
        <v>141</v>
      </c>
    </row>
    <row r="20" spans="1:6" ht="15.75" thickBot="1" x14ac:dyDescent="0.3">
      <c r="A20" s="81" t="s">
        <v>77</v>
      </c>
      <c r="B20" s="82" t="s">
        <v>85</v>
      </c>
      <c r="C20" s="83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52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0.1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1.4999999999999999E-2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6.3537499999999997E-2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3.6799999999999999E-2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1.0039294999999999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171</v>
      </c>
    </row>
    <row r="33" spans="2:7" ht="8.25" customHeight="1" x14ac:dyDescent="0.25"/>
    <row r="34" spans="2:7" x14ac:dyDescent="0.25">
      <c r="B34" s="105" t="s">
        <v>169</v>
      </c>
    </row>
    <row r="35" spans="2:7" x14ac:dyDescent="0.25">
      <c r="B35" s="105" t="s">
        <v>170</v>
      </c>
    </row>
    <row r="36" spans="2:7" s="65" customFormat="1" x14ac:dyDescent="0.25">
      <c r="B36" s="106"/>
      <c r="C36" s="107"/>
      <c r="D36" s="107"/>
      <c r="E36" s="107"/>
      <c r="F36" s="107"/>
      <c r="G36" s="107"/>
    </row>
  </sheetData>
  <mergeCells count="7">
    <mergeCell ref="B36:G36"/>
    <mergeCell ref="A2:F2"/>
    <mergeCell ref="A4:A5"/>
    <mergeCell ref="B4:B5"/>
    <mergeCell ref="C4:D4"/>
    <mergeCell ref="E4:F4"/>
    <mergeCell ref="B3:J3"/>
  </mergeCells>
  <pageMargins left="0.4" right="0.31496062992125984" top="0.31496062992125984" bottom="0.35433070866141736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G6" sqref="G6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147</v>
      </c>
    </row>
    <row r="2" spans="1:9" x14ac:dyDescent="0.25">
      <c r="E2" s="17"/>
      <c r="F2" s="17"/>
    </row>
    <row r="3" spans="1:9" ht="15" customHeight="1" x14ac:dyDescent="0.25">
      <c r="A3" s="116" t="s">
        <v>168</v>
      </c>
      <c r="B3" s="116"/>
      <c r="C3" s="116"/>
      <c r="D3" s="116"/>
      <c r="E3" s="116"/>
      <c r="F3" s="116"/>
      <c r="G3" s="116"/>
      <c r="H3" s="116"/>
    </row>
    <row r="4" spans="1:9" ht="15" customHeight="1" x14ac:dyDescent="0.25">
      <c r="A4" s="117" t="s">
        <v>172</v>
      </c>
      <c r="B4" s="117"/>
      <c r="C4" s="117"/>
      <c r="D4" s="117"/>
      <c r="E4" s="117"/>
      <c r="F4" s="117"/>
      <c r="G4" s="117"/>
      <c r="H4" s="117"/>
      <c r="I4" s="117"/>
    </row>
    <row r="5" spans="1:9" ht="15" customHeight="1" thickBot="1" x14ac:dyDescent="0.3">
      <c r="A5" s="84"/>
      <c r="B5" s="84"/>
      <c r="C5" s="84"/>
      <c r="D5" s="84"/>
      <c r="E5" s="84"/>
      <c r="F5" s="84"/>
      <c r="G5" s="84"/>
      <c r="H5" s="84"/>
    </row>
    <row r="6" spans="1:9" ht="15.75" thickBot="1" x14ac:dyDescent="0.3">
      <c r="A6" s="85" t="s">
        <v>148</v>
      </c>
      <c r="B6" s="85"/>
      <c r="C6" s="85"/>
      <c r="D6" s="86"/>
      <c r="E6" s="104"/>
      <c r="F6" s="85"/>
      <c r="G6" s="85"/>
      <c r="H6" s="85"/>
    </row>
    <row r="7" spans="1:9" x14ac:dyDescent="0.25">
      <c r="A7" s="85" t="s">
        <v>149</v>
      </c>
      <c r="B7" s="85"/>
      <c r="C7" s="85"/>
      <c r="D7" s="86"/>
      <c r="E7" s="103">
        <v>90</v>
      </c>
      <c r="F7" s="85"/>
      <c r="G7" s="85"/>
      <c r="H7" s="85"/>
    </row>
    <row r="8" spans="1:9" x14ac:dyDescent="0.25">
      <c r="A8" s="85" t="s">
        <v>150</v>
      </c>
      <c r="B8" s="85"/>
      <c r="C8" s="85"/>
      <c r="D8" s="86"/>
      <c r="E8" s="118">
        <v>10.5</v>
      </c>
      <c r="F8" s="85"/>
      <c r="G8" s="85"/>
      <c r="H8" s="85"/>
    </row>
    <row r="9" spans="1:9" x14ac:dyDescent="0.25">
      <c r="A9" s="87"/>
      <c r="B9" s="87"/>
      <c r="C9" s="87"/>
      <c r="D9" s="87"/>
      <c r="E9" s="87"/>
      <c r="F9" s="87"/>
      <c r="G9" s="87"/>
      <c r="H9" s="87"/>
    </row>
    <row r="10" spans="1:9" ht="48.75" customHeight="1" x14ac:dyDescent="0.25">
      <c r="A10" s="88" t="s">
        <v>151</v>
      </c>
      <c r="B10" s="88" t="s">
        <v>152</v>
      </c>
      <c r="C10" s="88" t="s">
        <v>153</v>
      </c>
      <c r="D10" s="88" t="s">
        <v>154</v>
      </c>
      <c r="E10" s="88" t="s">
        <v>155</v>
      </c>
      <c r="F10" s="88" t="s">
        <v>156</v>
      </c>
      <c r="G10" s="88" t="s">
        <v>157</v>
      </c>
      <c r="H10" s="88" t="s">
        <v>158</v>
      </c>
      <c r="I10" s="88" t="s">
        <v>159</v>
      </c>
    </row>
    <row r="11" spans="1:9" ht="18" customHeight="1" x14ac:dyDescent="0.25">
      <c r="A11" s="89">
        <v>1</v>
      </c>
      <c r="B11" s="89">
        <v>2</v>
      </c>
      <c r="C11" s="89">
        <v>3</v>
      </c>
      <c r="D11" s="89" t="s">
        <v>160</v>
      </c>
      <c r="E11" s="89" t="s">
        <v>161</v>
      </c>
      <c r="F11" s="89" t="s">
        <v>162</v>
      </c>
      <c r="G11" s="89" t="s">
        <v>163</v>
      </c>
      <c r="H11" s="89" t="s">
        <v>164</v>
      </c>
      <c r="I11" s="89" t="s">
        <v>165</v>
      </c>
    </row>
    <row r="12" spans="1:9" x14ac:dyDescent="0.25">
      <c r="A12" s="90"/>
      <c r="B12" s="91"/>
      <c r="C12" s="92"/>
      <c r="D12" s="93"/>
      <c r="E12" s="94"/>
      <c r="F12" s="92"/>
      <c r="G12" s="95"/>
      <c r="H12" s="96"/>
      <c r="I12" s="96"/>
    </row>
    <row r="13" spans="1:9" x14ac:dyDescent="0.25">
      <c r="A13" s="90"/>
      <c r="B13" s="91"/>
      <c r="C13" s="92"/>
      <c r="D13" s="93"/>
      <c r="E13" s="94"/>
      <c r="F13" s="92"/>
      <c r="G13" s="95"/>
      <c r="H13" s="96"/>
      <c r="I13" s="96"/>
    </row>
    <row r="14" spans="1:9" x14ac:dyDescent="0.25">
      <c r="A14" s="90"/>
      <c r="B14" s="91"/>
      <c r="C14" s="92"/>
      <c r="D14" s="93"/>
      <c r="E14" s="94"/>
      <c r="F14" s="92"/>
      <c r="G14" s="95"/>
      <c r="H14" s="96"/>
      <c r="I14" s="96"/>
    </row>
    <row r="15" spans="1:9" x14ac:dyDescent="0.25">
      <c r="A15" s="97" t="s">
        <v>166</v>
      </c>
      <c r="B15" s="98"/>
      <c r="C15" s="99"/>
      <c r="D15" s="100"/>
      <c r="E15" s="97"/>
      <c r="F15" s="97"/>
      <c r="G15" s="97"/>
      <c r="H15" s="100"/>
      <c r="I15" s="100"/>
    </row>
    <row r="16" spans="1:9" x14ac:dyDescent="0.25">
      <c r="A16" s="17"/>
      <c r="B16" s="17"/>
      <c r="C16" s="17"/>
      <c r="D16" s="101"/>
      <c r="E16" s="101"/>
      <c r="F16" s="101"/>
      <c r="G16" s="101"/>
      <c r="H16" s="101"/>
      <c r="I16" s="102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Evgeny A. Ovsyannikov</cp:lastModifiedBy>
  <cp:lastPrinted>2016-06-02T14:11:54Z</cp:lastPrinted>
  <dcterms:created xsi:type="dcterms:W3CDTF">2010-09-28T10:04:17Z</dcterms:created>
  <dcterms:modified xsi:type="dcterms:W3CDTF">2016-08-14T16:08:28Z</dcterms:modified>
</cp:coreProperties>
</file>