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705" yWindow="-15" windowWidth="12510" windowHeight="1158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план'!$A$1:$M$47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3" i="6" l="1"/>
  <c r="M13" i="6" s="1"/>
  <c r="L12" i="6"/>
  <c r="M12" i="6" s="1"/>
  <c r="L11" i="6"/>
  <c r="M11" i="6" s="1"/>
  <c r="L26" i="6"/>
  <c r="M26" i="6" s="1"/>
  <c r="L25" i="6"/>
  <c r="M25" i="6" s="1"/>
  <c r="L24" i="6"/>
  <c r="M24" i="6" s="1"/>
</calcChain>
</file>

<file path=xl/sharedStrings.xml><?xml version="1.0" encoding="utf-8"?>
<sst xmlns="http://schemas.openxmlformats.org/spreadsheetml/2006/main" count="184" uniqueCount="102">
  <si>
    <t>Контрагент</t>
  </si>
  <si>
    <t>Номер задания для договора</t>
  </si>
  <si>
    <t>Порядок определения стоимости</t>
  </si>
  <si>
    <t>(Все)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</si>
  <si>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</si>
  <si>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</si>
  <si>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</si>
  <si>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</si>
  <si>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</si>
  <si>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</si>
  <si>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</si>
  <si>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</si>
  <si>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</si>
  <si>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</si>
  <si>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</si>
  <si>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</si>
  <si>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</si>
  <si>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</si>
  <si>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</si>
  <si>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</si>
  <si>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</si>
  <si>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</si>
  <si>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</si>
  <si>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</si>
  <si>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</si>
  <si>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</si>
  <si>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</si>
  <si>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ОНСС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</si>
  <si>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</si>
  <si>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</si>
  <si>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</si>
  <si>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</si>
  <si>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</si>
  <si>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</si>
  <si>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</si>
  <si>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</si>
  <si>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</si>
  <si>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</si>
  <si>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</si>
  <si>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</si>
  <si>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</si>
  <si>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</si>
  <si>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</si>
  <si>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</si>
  <si>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</si>
  <si>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</si>
  <si>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</si>
  <si>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</si>
  <si>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</si>
  <si>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</si>
  <si>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Замена силовых трансформаторов КМ-2 1600 кВА - 2 шт. в ТП-193 КМ-2</t>
  </si>
  <si>
    <t>КМ-2</t>
  </si>
  <si>
    <t>КМ-1128</t>
  </si>
  <si>
    <t>Программа по приведению объектов завода к требованиям правил электробезопасности</t>
  </si>
  <si>
    <t>S.53-06-03-01</t>
  </si>
  <si>
    <t>Замена электрооборудования РУ-0,4кВ ТП-545. УОСГ</t>
  </si>
  <si>
    <t>ТП-545</t>
  </si>
  <si>
    <t>5-2519</t>
  </si>
  <si>
    <t>S.53-03-09</t>
  </si>
  <si>
    <t>Замена электрооборудования РУ-0,4кВ Топливное кольцо ТП-719</t>
  </si>
  <si>
    <t>ТП-719</t>
  </si>
  <si>
    <t>3-3175</t>
  </si>
  <si>
    <t>Замена силовых трансформаторов КМ-2 1600 кВА - 2 шт. в ТП-192 КМ-2</t>
  </si>
  <si>
    <t>КМ-1127</t>
  </si>
  <si>
    <t>S.53-05-09-02</t>
  </si>
  <si>
    <t>Замена электрооборудования РУ-0,4кВ ТП-134. ЦВК-1</t>
  </si>
  <si>
    <t>ТП-134</t>
  </si>
  <si>
    <t>17-526</t>
  </si>
  <si>
    <t>R.12-23</t>
  </si>
  <si>
    <t>Замена оборудования ГПП-2</t>
  </si>
  <si>
    <t>ГПП-2</t>
  </si>
  <si>
    <t>17-530</t>
  </si>
  <si>
    <t>R.17-07-14</t>
  </si>
  <si>
    <t>Замена трансформатора Т-2 ГПП-2</t>
  </si>
  <si>
    <t>R.17-07-13</t>
  </si>
  <si>
    <t>Замена трансформатора Т-1 ГПП-2</t>
  </si>
  <si>
    <t>R.06-09-09</t>
  </si>
  <si>
    <t>R.06-09-10</t>
  </si>
  <si>
    <t>КЗП-Т24</t>
  </si>
  <si>
    <t>R.17-07-12</t>
  </si>
  <si>
    <t>Замена оборудования 35 кВ ГПП-Водозабор</t>
  </si>
  <si>
    <t>Водозабор</t>
  </si>
  <si>
    <t>17-513</t>
  </si>
  <si>
    <t>S.53-03-08-01</t>
  </si>
  <si>
    <t>Замена РУ-0,4кВ операторной ТП-329</t>
  </si>
  <si>
    <t>ЛГ-35/11</t>
  </si>
  <si>
    <t>3-3151</t>
  </si>
  <si>
    <t>S.53-01-04-04</t>
  </si>
  <si>
    <t>Замена электрооборудования РУ-0,4кВ. ТП-542</t>
  </si>
  <si>
    <t>АВТ-4</t>
  </si>
  <si>
    <t>1-2956</t>
  </si>
  <si>
    <t>1.9</t>
  </si>
  <si>
    <t>1.10</t>
  </si>
  <si>
    <t>1.11</t>
  </si>
  <si>
    <t>2.9</t>
  </si>
  <si>
    <t>2.10</t>
  </si>
  <si>
    <t>2.11</t>
  </si>
  <si>
    <t>не позднее 30.11.2016</t>
  </si>
  <si>
    <t xml:space="preserve">в задании на проектирование работ, включая предоставление положительного заключения экспертизы промышленной безопасности, внесенного в реестр РТН; 3) срок выдачи ПСД по этапам 1.1, 1.2 - </t>
  </si>
  <si>
    <t>Примечание: 1) начало работ по этапам 1.1-1.11 - дата подписания настоящего Договора, начало работ по этапам 2.1-2.11 - дата начала строительно-монтажных работ, дата окончания работ</t>
  </si>
  <si>
    <t xml:space="preserve">по этапам 2.1-2.11 - не позднее окончания строительно-монтажных работ и ввода объекта в эксплуатацию; 2) даты окончания работ по этапам 1.1-1.11 учитывают выполнение всех указанных </t>
  </si>
  <si>
    <t xml:space="preserve">
ОНСС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</si>
</sst>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6">
      <alignment horizontal="left" wrapText="1"/>
    </xf>
    <xf numFmtId="0" fontId="6" fillId="0" borderId="6">
      <alignment horizontal="left" wrapText="1"/>
    </xf>
    <xf numFmtId="0" fontId="6" fillId="0" borderId="6">
      <alignment horizontal="left" wrapText="1"/>
    </xf>
    <xf numFmtId="0" fontId="6" fillId="0" borderId="6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7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8" applyNumberFormat="0" applyFill="0" applyBorder="0" applyAlignment="0" applyProtection="0">
      <protection locked="0"/>
    </xf>
    <xf numFmtId="0" fontId="25" fillId="0" borderId="9" applyNumberFormat="0" applyFont="0" applyFill="0" applyAlignment="0" applyProtection="0"/>
    <xf numFmtId="0" fontId="25" fillId="0" borderId="10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1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2"/>
    <xf numFmtId="177" fontId="32" fillId="0" borderId="12"/>
    <xf numFmtId="178" fontId="32" fillId="0" borderId="12"/>
    <xf numFmtId="179" fontId="33" fillId="0" borderId="12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2"/>
    <xf numFmtId="181" fontId="32" fillId="0" borderId="12"/>
    <xf numFmtId="182" fontId="32" fillId="0" borderId="12"/>
    <xf numFmtId="183" fontId="33" fillId="0" borderId="12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2"/>
    <xf numFmtId="187" fontId="32" fillId="0" borderId="12"/>
    <xf numFmtId="188" fontId="32" fillId="0" borderId="12"/>
    <xf numFmtId="189" fontId="33" fillId="0" borderId="12"/>
    <xf numFmtId="189" fontId="33" fillId="0" borderId="0"/>
    <xf numFmtId="0" fontId="34" fillId="21" borderId="13" applyNumberFormat="0" applyAlignment="0" applyProtection="0"/>
    <xf numFmtId="0" fontId="35" fillId="22" borderId="14" applyNumberFormat="0" applyAlignment="0" applyProtection="0"/>
    <xf numFmtId="3" fontId="36" fillId="23" borderId="15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6">
      <protection locked="0"/>
    </xf>
    <xf numFmtId="177" fontId="32" fillId="24" borderId="16">
      <protection locked="0"/>
    </xf>
    <xf numFmtId="178" fontId="32" fillId="24" borderId="16">
      <protection locked="0"/>
    </xf>
    <xf numFmtId="179" fontId="33" fillId="24" borderId="16">
      <protection locked="0"/>
    </xf>
    <xf numFmtId="198" fontId="32" fillId="24" borderId="16">
      <protection locked="0"/>
    </xf>
    <xf numFmtId="199" fontId="32" fillId="24" borderId="16">
      <protection locked="0"/>
    </xf>
    <xf numFmtId="200" fontId="32" fillId="24" borderId="16">
      <protection locked="0"/>
    </xf>
    <xf numFmtId="201" fontId="33" fillId="24" borderId="16">
      <protection locked="0"/>
    </xf>
    <xf numFmtId="184" fontId="32" fillId="25" borderId="16">
      <alignment horizontal="right"/>
      <protection locked="0"/>
    </xf>
    <xf numFmtId="185" fontId="32" fillId="25" borderId="16">
      <alignment horizontal="right"/>
      <protection locked="0"/>
    </xf>
    <xf numFmtId="194" fontId="7" fillId="0" borderId="0" applyNumberFormat="0" applyFill="0" applyBorder="0" applyAlignment="0"/>
    <xf numFmtId="0" fontId="32" fillId="26" borderId="16">
      <alignment horizontal="left"/>
      <protection locked="0"/>
    </xf>
    <xf numFmtId="49" fontId="32" fillId="23" borderId="16">
      <alignment horizontal="left" vertical="top" wrapText="1"/>
      <protection locked="0"/>
    </xf>
    <xf numFmtId="186" fontId="32" fillId="24" borderId="16">
      <protection locked="0"/>
    </xf>
    <xf numFmtId="187" fontId="32" fillId="24" borderId="16">
      <protection locked="0"/>
    </xf>
    <xf numFmtId="188" fontId="32" fillId="24" borderId="16">
      <protection locked="0"/>
    </xf>
    <xf numFmtId="189" fontId="33" fillId="24" borderId="16">
      <protection locked="0"/>
    </xf>
    <xf numFmtId="49" fontId="32" fillId="23" borderId="16">
      <alignment horizontal="left"/>
      <protection locked="0"/>
    </xf>
    <xf numFmtId="202" fontId="32" fillId="24" borderId="16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7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6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9" applyFill="0" applyProtection="0"/>
    <xf numFmtId="0" fontId="48" fillId="0" borderId="18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9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0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6" applyNumberFormat="0">
      <alignment vertical="center" wrapText="1"/>
    </xf>
    <xf numFmtId="0" fontId="61" fillId="7" borderId="13" applyNumberFormat="0" applyAlignment="0" applyProtection="0"/>
    <xf numFmtId="10" fontId="19" fillId="31" borderId="6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1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2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5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3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4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8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6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6" applyNumberFormat="0" applyAlignment="0">
      <alignment vertical="top"/>
    </xf>
    <xf numFmtId="224" fontId="86" fillId="35" borderId="23" applyFill="0" applyBorder="0" applyProtection="0">
      <alignment horizontal="right"/>
    </xf>
    <xf numFmtId="224" fontId="87" fillId="35" borderId="23" applyFill="0" applyBorder="0" applyProtection="0">
      <alignment horizontal="right"/>
    </xf>
    <xf numFmtId="225" fontId="86" fillId="35" borderId="23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5" applyNumberFormat="0" applyProtection="0">
      <alignment horizontal="left" vertical="center" indent="1"/>
    </xf>
    <xf numFmtId="4" fontId="89" fillId="37" borderId="25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1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6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2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6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7" applyFont="0" applyFill="0" applyBorder="0">
      <alignment horizontal="right" vertical="top"/>
    </xf>
    <xf numFmtId="226" fontId="101" fillId="39" borderId="28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9" applyNumberFormat="0" applyFill="0" applyAlignment="0" applyProtection="0"/>
    <xf numFmtId="0" fontId="7" fillId="0" borderId="30" applyNumberFormat="0" applyFont="0" applyBorder="0" applyAlignment="0" applyProtection="0"/>
    <xf numFmtId="0" fontId="69" fillId="0" borderId="31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2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2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3">
      <alignment horizontal="centerContinuous" vertical="center" wrapText="1"/>
    </xf>
    <xf numFmtId="3" fontId="36" fillId="23" borderId="15" applyFill="0">
      <alignment vertical="center"/>
    </xf>
    <xf numFmtId="0" fontId="36" fillId="0" borderId="15">
      <alignment wrapText="1"/>
    </xf>
    <xf numFmtId="41" fontId="111" fillId="0" borderId="16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6" applyNumberFormat="0">
      <alignment vertical="center" wrapText="1"/>
    </xf>
    <xf numFmtId="0" fontId="43" fillId="23" borderId="17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4" applyFill="0">
      <alignment wrapText="1"/>
    </xf>
    <xf numFmtId="0" fontId="110" fillId="0" borderId="33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5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2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6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6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6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6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14" fontId="4" fillId="0" borderId="0" xfId="1" applyNumberFormat="1" applyFont="1" applyFill="1" applyBorder="1" applyAlignment="1"/>
    <xf numFmtId="0" fontId="4" fillId="0" borderId="35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>
      <alignment wrapText="1"/>
    </xf>
    <xf numFmtId="4" fontId="4" fillId="0" borderId="6" xfId="1" applyNumberFormat="1" applyFont="1" applyFill="1" applyBorder="1" applyAlignment="1">
      <alignment wrapText="1"/>
    </xf>
    <xf numFmtId="0" fontId="4" fillId="0" borderId="0" xfId="1" applyNumberFormat="1" applyFont="1" applyFill="1" applyBorder="1" applyAlignment="1"/>
    <xf numFmtId="4" fontId="4" fillId="0" borderId="1" xfId="0" applyFont="1" applyBorder="1" applyAlignment="1">
      <alignment vertical="center" wrapText="1"/>
    </xf>
    <xf numFmtId="4" fontId="4" fillId="0" borderId="2" xfId="0" pivotButton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14" fontId="4" fillId="0" borderId="2" xfId="0" applyNumberFormat="1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4" xfId="0" applyFont="1" applyBorder="1" applyAlignment="1">
      <alignment vertical="center" wrapText="1"/>
    </xf>
    <xf numFmtId="4" fontId="4" fillId="0" borderId="1" xfId="0" pivotButton="1" applyFont="1" applyBorder="1" applyAlignment="1">
      <alignment vertical="center"/>
    </xf>
    <xf numFmtId="4" fontId="4" fillId="0" borderId="2" xfId="0" pivotButton="1" applyFont="1" applyBorder="1" applyAlignment="1">
      <alignment vertical="center"/>
    </xf>
    <xf numFmtId="4" fontId="4" fillId="0" borderId="3" xfId="0" applyFont="1" applyBorder="1" applyAlignment="1">
      <alignment vertical="center"/>
    </xf>
    <xf numFmtId="4" fontId="4" fillId="0" borderId="2" xfId="0" applyFont="1" applyBorder="1" applyAlignment="1">
      <alignment vertical="center"/>
    </xf>
    <xf numFmtId="4" fontId="4" fillId="0" borderId="4" xfId="0" applyFont="1" applyBorder="1" applyAlignment="1">
      <alignment vertical="center"/>
    </xf>
    <xf numFmtId="4" fontId="4" fillId="0" borderId="2" xfId="0" pivotButton="1" applyFont="1" applyBorder="1" applyAlignment="1">
      <alignment horizontal="center" vertical="center" wrapText="1"/>
    </xf>
    <xf numFmtId="4" fontId="4" fillId="0" borderId="2" xfId="0" pivotButton="1" applyNumberFormat="1" applyFont="1" applyBorder="1" applyAlignment="1">
      <alignment horizontal="center" vertical="center" wrapText="1"/>
    </xf>
    <xf numFmtId="235" fontId="4" fillId="0" borderId="2" xfId="0" pivotButton="1" applyNumberFormat="1" applyFont="1" applyBorder="1" applyAlignment="1">
      <alignment vertical="center" wrapText="1"/>
    </xf>
    <xf numFmtId="235" fontId="4" fillId="0" borderId="2" xfId="0" applyNumberFormat="1" applyFont="1" applyBorder="1" applyAlignment="1">
      <alignment vertical="center" wrapText="1"/>
    </xf>
    <xf numFmtId="4" fontId="4" fillId="0" borderId="37" xfId="0" applyFont="1" applyBorder="1" applyAlignment="1">
      <alignment vertical="center" wrapText="1"/>
    </xf>
    <xf numFmtId="4" fontId="4" fillId="0" borderId="37" xfId="0" applyNumberFormat="1" applyFont="1" applyFill="1" applyBorder="1" applyAlignment="1">
      <alignment vertical="center" wrapText="1"/>
    </xf>
    <xf numFmtId="4" fontId="4" fillId="0" borderId="38" xfId="1" applyNumberFormat="1" applyFont="1" applyFill="1" applyBorder="1" applyAlignment="1">
      <alignment wrapText="1"/>
    </xf>
    <xf numFmtId="4" fontId="4" fillId="0" borderId="39" xfId="0" pivotButton="1" applyFont="1" applyBorder="1" applyAlignment="1">
      <alignment vertical="center" wrapText="1"/>
    </xf>
    <xf numFmtId="4" fontId="4" fillId="0" borderId="39" xfId="0" applyFont="1" applyBorder="1" applyAlignment="1">
      <alignment vertical="center" wrapText="1"/>
    </xf>
    <xf numFmtId="4" fontId="4" fillId="0" borderId="40" xfId="0" applyFont="1" applyBorder="1" applyAlignment="1">
      <alignment vertical="center" wrapText="1"/>
    </xf>
    <xf numFmtId="49" fontId="4" fillId="0" borderId="6" xfId="1" applyNumberFormat="1" applyFont="1" applyFill="1" applyBorder="1" applyAlignment="1">
      <alignment horizontal="center"/>
    </xf>
    <xf numFmtId="4" fontId="4" fillId="0" borderId="0" xfId="1" applyFont="1" applyAlignment="1">
      <alignment horizontal="right" wrapText="1"/>
    </xf>
    <xf numFmtId="0" fontId="4" fillId="0" borderId="12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4" xfId="0" applyFont="1" applyFill="1" applyBorder="1" applyAlignment="1">
      <alignment vertical="center" wrapText="1"/>
    </xf>
    <xf numFmtId="4" fontId="4" fillId="0" borderId="4" xfId="0" applyFont="1" applyFill="1" applyBorder="1" applyAlignment="1">
      <alignment vertical="center"/>
    </xf>
    <xf numFmtId="4" fontId="4" fillId="0" borderId="2" xfId="0" applyFont="1" applyFill="1" applyBorder="1" applyAlignment="1">
      <alignment vertical="center" wrapText="1"/>
    </xf>
    <xf numFmtId="14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6" xfId="0" applyFont="1" applyFill="1" applyBorder="1" applyAlignment="1">
      <alignment vertical="center" wrapText="1"/>
    </xf>
    <xf numFmtId="4" fontId="4" fillId="0" borderId="41" xfId="0" applyFont="1" applyFill="1" applyBorder="1" applyAlignment="1">
      <alignment vertical="center" wrapText="1"/>
    </xf>
    <xf numFmtId="4" fontId="4" fillId="0" borderId="2" xfId="0" applyFont="1" applyFill="1" applyBorder="1" applyAlignment="1">
      <alignment vertical="center"/>
    </xf>
    <xf numFmtId="235" fontId="4" fillId="0" borderId="2" xfId="0" applyNumberFormat="1" applyFont="1" applyFill="1" applyBorder="1" applyAlignment="1">
      <alignment vertical="center" wrapText="1"/>
    </xf>
    <xf numFmtId="4" fontId="4" fillId="0" borderId="5" xfId="0" applyFont="1" applyFill="1" applyBorder="1" applyAlignment="1">
      <alignment horizontal="left" vertical="top" wrapText="1"/>
    </xf>
    <xf numFmtId="4" fontId="4" fillId="0" borderId="42" xfId="0" applyFont="1" applyFill="1" applyBorder="1" applyAlignment="1">
      <alignment horizontal="left" vertical="top" wrapText="1"/>
    </xf>
    <xf numFmtId="4" fontId="4" fillId="0" borderId="5" xfId="0" applyFont="1" applyBorder="1" applyAlignment="1">
      <alignment horizontal="left" vertical="top" wrapText="1"/>
    </xf>
    <xf numFmtId="4" fontId="4" fillId="0" borderId="44" xfId="0" applyFont="1" applyBorder="1" applyAlignment="1">
      <alignment horizontal="left" vertical="top" wrapText="1"/>
    </xf>
    <xf numFmtId="4" fontId="4" fillId="0" borderId="43" xfId="0" applyFont="1" applyBorder="1" applyAlignment="1">
      <alignment horizontal="left" vertical="top" wrapText="1"/>
    </xf>
    <xf numFmtId="4" fontId="4" fillId="0" borderId="42" xfId="0" applyFont="1" applyBorder="1" applyAlignment="1">
      <alignment horizontal="left" vertical="top" wrapText="1"/>
    </xf>
    <xf numFmtId="4" fontId="4" fillId="0" borderId="44" xfId="0" applyFont="1" applyFill="1" applyBorder="1" applyAlignment="1">
      <alignment horizontal="left" vertical="top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94"/>
  <sheetViews>
    <sheetView tabSelected="1" view="pageBreakPreview" topLeftCell="A19" zoomScale="85" zoomScaleNormal="100" zoomScaleSheetLayoutView="85" workbookViewId="0">
      <selection activeCell="F39" sqref="F39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7.140625" style="2" customWidth="1"/>
    <col min="9" max="9" width="12" style="5" customWidth="1"/>
    <col min="10" max="10" width="15.28515625" style="5" customWidth="1"/>
    <col min="11" max="12" width="17.7109375" style="5" customWidth="1"/>
    <col min="13" max="13" width="19.5703125" style="5" customWidth="1"/>
    <col min="14" max="14" width="5.7109375" style="16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53.25" customHeight="1">
      <c r="B1" s="8"/>
      <c r="C1" s="11"/>
      <c r="E1" s="9" t="s">
        <v>78</v>
      </c>
      <c r="F1" s="11"/>
      <c r="H1" s="46" t="s">
        <v>28</v>
      </c>
      <c r="I1" s="46"/>
      <c r="J1" s="46"/>
      <c r="K1" s="46"/>
      <c r="L1" s="46"/>
      <c r="M1" s="46"/>
      <c r="N1" s="15"/>
      <c r="O1" s="11"/>
      <c r="P1" s="11"/>
      <c r="Q1" s="11"/>
      <c r="R1" s="11"/>
      <c r="S1" s="11"/>
    </row>
    <row r="2" spans="1:43" ht="36.75" customHeight="1">
      <c r="A2" s="48" t="s">
        <v>31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43" ht="39" hidden="1" customHeight="1" outlineLevel="1">
      <c r="E3" s="10"/>
      <c r="F3" s="3"/>
      <c r="G3" s="10"/>
      <c r="H3" s="10"/>
    </row>
    <row r="4" spans="1:43" hidden="1" outlineLevel="1">
      <c r="C4" s="1"/>
    </row>
    <row r="5" spans="1:43" hidden="1" outlineLevel="1">
      <c r="B5" s="30" t="s">
        <v>0</v>
      </c>
      <c r="C5" s="23" t="s">
        <v>3</v>
      </c>
    </row>
    <row r="6" spans="1:43" hidden="1" outlineLevel="1">
      <c r="B6" s="30" t="s">
        <v>1</v>
      </c>
      <c r="C6" s="23" t="s">
        <v>78</v>
      </c>
      <c r="D6" s="1"/>
      <c r="E6" s="1"/>
      <c r="F6" s="1"/>
      <c r="G6" s="1"/>
      <c r="H6" s="1"/>
      <c r="I6" s="6"/>
      <c r="J6" s="6"/>
      <c r="K6" s="6"/>
      <c r="L6" s="6"/>
      <c r="M6" s="6"/>
      <c r="N6" s="1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idden="1" outlineLevel="1">
      <c r="B7" s="30" t="s">
        <v>2</v>
      </c>
      <c r="C7" s="23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7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2"/>
    <row r="9" spans="1:43" hidden="1" outlineLevel="2">
      <c r="B9" s="31" t="s">
        <v>9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25"/>
      <c r="O9"/>
      <c r="P9"/>
      <c r="Q9"/>
      <c r="R9"/>
      <c r="S9" s="1"/>
      <c r="T9" s="1"/>
      <c r="U9" s="1"/>
      <c r="V9" s="1"/>
      <c r="W9" s="1"/>
      <c r="X9" s="1"/>
      <c r="Y9" s="1"/>
    </row>
    <row r="10" spans="1:43" s="10" customFormat="1" ht="63" collapsed="1">
      <c r="A10" s="7" t="s">
        <v>11</v>
      </c>
      <c r="B10" s="35" t="s">
        <v>12</v>
      </c>
      <c r="C10" s="35" t="s">
        <v>4</v>
      </c>
      <c r="D10" s="35" t="s">
        <v>5</v>
      </c>
      <c r="E10" s="35" t="s">
        <v>6</v>
      </c>
      <c r="F10" s="24" t="s">
        <v>13</v>
      </c>
      <c r="G10" s="35" t="s">
        <v>7</v>
      </c>
      <c r="H10" s="35" t="s">
        <v>14</v>
      </c>
      <c r="I10" s="35" t="s">
        <v>8</v>
      </c>
      <c r="J10" s="35" t="s">
        <v>15</v>
      </c>
      <c r="K10" s="36" t="s">
        <v>16</v>
      </c>
      <c r="L10" s="24" t="s">
        <v>17</v>
      </c>
      <c r="M10" s="42" t="s">
        <v>18</v>
      </c>
      <c r="N10" s="39" t="s">
        <v>10</v>
      </c>
      <c r="O10"/>
      <c r="P10"/>
      <c r="Q10"/>
      <c r="R10"/>
    </row>
    <row r="11" spans="1:43" s="13" customFormat="1" ht="47.25">
      <c r="A11" s="45" t="s">
        <v>34</v>
      </c>
      <c r="B11" s="49"/>
      <c r="C11" s="50"/>
      <c r="D11" s="49"/>
      <c r="E11" s="51" t="s">
        <v>53</v>
      </c>
      <c r="F11" s="51" t="s">
        <v>83</v>
      </c>
      <c r="G11" s="51" t="s">
        <v>84</v>
      </c>
      <c r="H11" s="51" t="s">
        <v>85</v>
      </c>
      <c r="I11" s="51" t="s">
        <v>86</v>
      </c>
      <c r="J11" s="52">
        <v>42734</v>
      </c>
      <c r="K11" s="53">
        <v>0</v>
      </c>
      <c r="L11" s="51">
        <f t="shared" ref="L11:L12" si="0">ROUND(K11*0.18,2)</f>
        <v>0</v>
      </c>
      <c r="M11" s="54">
        <f t="shared" ref="M11:M12" si="1">K11+L11</f>
        <v>0</v>
      </c>
      <c r="N11"/>
      <c r="O11"/>
      <c r="P11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</row>
    <row r="12" spans="1:43" s="13" customFormat="1" ht="31.5">
      <c r="A12" s="45" t="s">
        <v>35</v>
      </c>
      <c r="B12" s="49"/>
      <c r="C12" s="50"/>
      <c r="D12" s="49"/>
      <c r="E12" s="49"/>
      <c r="F12" s="51" t="s">
        <v>87</v>
      </c>
      <c r="G12" s="51" t="s">
        <v>88</v>
      </c>
      <c r="H12" s="51" t="s">
        <v>89</v>
      </c>
      <c r="I12" s="51" t="s">
        <v>90</v>
      </c>
      <c r="J12" s="52">
        <v>42734</v>
      </c>
      <c r="K12" s="53">
        <v>0</v>
      </c>
      <c r="L12" s="51">
        <f t="shared" si="0"/>
        <v>0</v>
      </c>
      <c r="M12" s="55">
        <f t="shared" si="1"/>
        <v>0</v>
      </c>
      <c r="N12"/>
      <c r="O12"/>
      <c r="P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3" spans="1:43" s="13" customFormat="1" ht="31.5">
      <c r="A13" s="45" t="s">
        <v>36</v>
      </c>
      <c r="B13" s="52">
        <v>42536</v>
      </c>
      <c r="C13" s="56" t="s">
        <v>26</v>
      </c>
      <c r="D13" s="51">
        <v>1</v>
      </c>
      <c r="E13" s="58" t="s">
        <v>101</v>
      </c>
      <c r="F13" s="51" t="s">
        <v>79</v>
      </c>
      <c r="G13" s="51" t="s">
        <v>80</v>
      </c>
      <c r="H13" s="51" t="s">
        <v>81</v>
      </c>
      <c r="I13" s="51" t="s">
        <v>82</v>
      </c>
      <c r="J13" s="52">
        <v>42781</v>
      </c>
      <c r="K13" s="53">
        <v>0</v>
      </c>
      <c r="L13" s="51">
        <f t="shared" ref="L13" si="2">ROUND(K13*0.18,2)</f>
        <v>0</v>
      </c>
      <c r="M13" s="54">
        <f t="shared" ref="M13" si="3">K13+L13</f>
        <v>0</v>
      </c>
      <c r="N13"/>
      <c r="O13"/>
      <c r="P13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1:43" s="13" customFormat="1" ht="31.5">
      <c r="A14" s="45" t="s">
        <v>37</v>
      </c>
      <c r="B14" s="26">
        <v>42809</v>
      </c>
      <c r="C14" s="33" t="s">
        <v>26</v>
      </c>
      <c r="D14" s="27">
        <v>1</v>
      </c>
      <c r="E14" s="64"/>
      <c r="F14" s="27" t="s">
        <v>76</v>
      </c>
      <c r="G14" s="27" t="s">
        <v>50</v>
      </c>
      <c r="H14" s="27" t="s">
        <v>51</v>
      </c>
      <c r="I14" s="27" t="s">
        <v>52</v>
      </c>
      <c r="J14" s="26">
        <v>42809</v>
      </c>
      <c r="K14" s="28">
        <v>0</v>
      </c>
      <c r="L14" s="27">
        <v>0</v>
      </c>
      <c r="M14" s="43">
        <v>0</v>
      </c>
      <c r="N14" s="40">
        <v>0</v>
      </c>
      <c r="O14"/>
      <c r="P14"/>
      <c r="Q14"/>
      <c r="R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s="13" customFormat="1" ht="31.5">
      <c r="A15" s="45" t="s">
        <v>38</v>
      </c>
      <c r="B15" s="29"/>
      <c r="C15" s="34"/>
      <c r="D15" s="29"/>
      <c r="E15" s="59"/>
      <c r="F15" s="27" t="s">
        <v>77</v>
      </c>
      <c r="G15" s="27" t="s">
        <v>62</v>
      </c>
      <c r="H15" s="27" t="s">
        <v>51</v>
      </c>
      <c r="I15" s="27" t="s">
        <v>63</v>
      </c>
      <c r="J15" s="26">
        <v>42809</v>
      </c>
      <c r="K15" s="28">
        <v>0</v>
      </c>
      <c r="L15" s="27">
        <v>0</v>
      </c>
      <c r="M15" s="43">
        <v>0</v>
      </c>
      <c r="N15" s="40">
        <v>0</v>
      </c>
      <c r="O15"/>
      <c r="P15"/>
      <c r="Q15"/>
      <c r="R15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s="13" customFormat="1" ht="47.25" customHeight="1">
      <c r="A16" s="45" t="s">
        <v>39</v>
      </c>
      <c r="B16" s="26">
        <v>42840</v>
      </c>
      <c r="C16" s="33" t="s">
        <v>25</v>
      </c>
      <c r="D16" s="27">
        <v>3</v>
      </c>
      <c r="E16" s="60" t="s">
        <v>53</v>
      </c>
      <c r="F16" s="27" t="s">
        <v>54</v>
      </c>
      <c r="G16" s="27" t="s">
        <v>55</v>
      </c>
      <c r="H16" s="27" t="s">
        <v>56</v>
      </c>
      <c r="I16" s="27" t="s">
        <v>57</v>
      </c>
      <c r="J16" s="26">
        <v>42840</v>
      </c>
      <c r="K16" s="28">
        <v>0</v>
      </c>
      <c r="L16" s="27">
        <v>0</v>
      </c>
      <c r="M16" s="43">
        <v>0</v>
      </c>
      <c r="N16" s="40">
        <v>0</v>
      </c>
      <c r="O16"/>
      <c r="P16"/>
      <c r="Q16"/>
      <c r="R16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s="13" customFormat="1" ht="31.5">
      <c r="A17" s="45" t="s">
        <v>40</v>
      </c>
      <c r="B17" s="29"/>
      <c r="C17" s="34"/>
      <c r="D17" s="29"/>
      <c r="E17" s="61"/>
      <c r="F17" s="27" t="s">
        <v>58</v>
      </c>
      <c r="G17" s="27" t="s">
        <v>59</v>
      </c>
      <c r="H17" s="27" t="s">
        <v>60</v>
      </c>
      <c r="I17" s="27" t="s">
        <v>61</v>
      </c>
      <c r="J17" s="26">
        <v>42840</v>
      </c>
      <c r="K17" s="28">
        <v>0</v>
      </c>
      <c r="L17" s="27">
        <v>0</v>
      </c>
      <c r="M17" s="43">
        <v>0</v>
      </c>
      <c r="N17" s="40">
        <v>0</v>
      </c>
      <c r="O17"/>
      <c r="P17"/>
      <c r="Q17"/>
      <c r="R17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43" s="13" customFormat="1" ht="47.25" customHeight="1">
      <c r="A18" s="45" t="s">
        <v>41</v>
      </c>
      <c r="B18" s="26">
        <v>42901</v>
      </c>
      <c r="C18" s="33" t="s">
        <v>25</v>
      </c>
      <c r="D18" s="27">
        <v>3</v>
      </c>
      <c r="E18" s="63"/>
      <c r="F18" s="27" t="s">
        <v>64</v>
      </c>
      <c r="G18" s="27" t="s">
        <v>65</v>
      </c>
      <c r="H18" s="27" t="s">
        <v>66</v>
      </c>
      <c r="I18" s="27" t="s">
        <v>67</v>
      </c>
      <c r="J18" s="26">
        <v>42901</v>
      </c>
      <c r="K18" s="28">
        <v>0</v>
      </c>
      <c r="L18" s="27">
        <v>0</v>
      </c>
      <c r="M18" s="43">
        <v>0</v>
      </c>
      <c r="N18" s="40">
        <v>0</v>
      </c>
      <c r="O18"/>
      <c r="P18"/>
      <c r="Q18"/>
      <c r="R18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 s="13" customFormat="1">
      <c r="A19" s="45" t="s">
        <v>91</v>
      </c>
      <c r="B19" s="26">
        <v>42962</v>
      </c>
      <c r="C19" s="33" t="s">
        <v>26</v>
      </c>
      <c r="D19" s="27">
        <v>1</v>
      </c>
      <c r="E19" s="60" t="s">
        <v>27</v>
      </c>
      <c r="F19" s="27" t="s">
        <v>68</v>
      </c>
      <c r="G19" s="27" t="s">
        <v>69</v>
      </c>
      <c r="H19" s="27" t="s">
        <v>70</v>
      </c>
      <c r="I19" s="27" t="s">
        <v>71</v>
      </c>
      <c r="J19" s="26">
        <v>42962</v>
      </c>
      <c r="K19" s="28">
        <v>0</v>
      </c>
      <c r="L19" s="27">
        <v>0</v>
      </c>
      <c r="M19" s="43">
        <v>0</v>
      </c>
      <c r="N19" s="40">
        <v>0</v>
      </c>
      <c r="O19"/>
      <c r="P19"/>
      <c r="Q19"/>
      <c r="R19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</row>
    <row r="20" spans="1:43" s="13" customFormat="1">
      <c r="A20" s="45" t="s">
        <v>92</v>
      </c>
      <c r="B20" s="26">
        <v>43115</v>
      </c>
      <c r="C20" s="33" t="s">
        <v>26</v>
      </c>
      <c r="D20" s="27">
        <v>1</v>
      </c>
      <c r="E20" s="61"/>
      <c r="F20" s="27" t="s">
        <v>74</v>
      </c>
      <c r="G20" s="27" t="s">
        <v>75</v>
      </c>
      <c r="H20" s="27" t="s">
        <v>70</v>
      </c>
      <c r="I20" s="27" t="s">
        <v>71</v>
      </c>
      <c r="J20" s="26">
        <v>43115</v>
      </c>
      <c r="K20" s="28">
        <v>0</v>
      </c>
      <c r="L20" s="27">
        <v>0</v>
      </c>
      <c r="M20" s="43">
        <v>0</v>
      </c>
      <c r="N20" s="40">
        <v>0</v>
      </c>
      <c r="O20"/>
      <c r="P20"/>
      <c r="Q20"/>
      <c r="R20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s="13" customFormat="1">
      <c r="A21" s="45" t="s">
        <v>93</v>
      </c>
      <c r="B21" s="29"/>
      <c r="C21" s="34"/>
      <c r="D21" s="29"/>
      <c r="E21" s="62"/>
      <c r="F21" s="27" t="s">
        <v>72</v>
      </c>
      <c r="G21" s="27" t="s">
        <v>73</v>
      </c>
      <c r="H21" s="27" t="s">
        <v>70</v>
      </c>
      <c r="I21" s="27" t="s">
        <v>71</v>
      </c>
      <c r="J21" s="26">
        <v>43115</v>
      </c>
      <c r="K21" s="28">
        <v>0</v>
      </c>
      <c r="L21" s="27">
        <v>0</v>
      </c>
      <c r="M21" s="44">
        <v>0</v>
      </c>
      <c r="N21" s="40">
        <v>0</v>
      </c>
      <c r="O21"/>
      <c r="P21"/>
      <c r="Q21"/>
      <c r="R21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 ht="16.5" customHeight="1">
      <c r="A22" s="47" t="s">
        <v>33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</row>
    <row r="23" spans="1:43" s="13" customFormat="1" ht="47.25">
      <c r="A23" s="7" t="s">
        <v>11</v>
      </c>
      <c r="B23" s="37" t="s">
        <v>32</v>
      </c>
      <c r="C23" s="35" t="s">
        <v>4</v>
      </c>
      <c r="D23" s="35" t="s">
        <v>5</v>
      </c>
      <c r="E23" s="35" t="s">
        <v>6</v>
      </c>
      <c r="F23" s="24" t="s">
        <v>13</v>
      </c>
      <c r="G23" s="35" t="s">
        <v>7</v>
      </c>
      <c r="H23" s="35" t="s">
        <v>14</v>
      </c>
      <c r="I23" s="35" t="s">
        <v>8</v>
      </c>
      <c r="J23" s="35" t="s">
        <v>30</v>
      </c>
      <c r="K23" s="36" t="s">
        <v>16</v>
      </c>
      <c r="L23" s="24" t="s">
        <v>17</v>
      </c>
      <c r="M23" s="42" t="s">
        <v>18</v>
      </c>
      <c r="N23" s="39" t="s">
        <v>10</v>
      </c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 s="13" customFormat="1" ht="47.25">
      <c r="A24" s="45" t="s">
        <v>42</v>
      </c>
      <c r="B24" s="49"/>
      <c r="C24" s="50"/>
      <c r="D24" s="49"/>
      <c r="E24" s="51" t="s">
        <v>53</v>
      </c>
      <c r="F24" s="51" t="s">
        <v>83</v>
      </c>
      <c r="G24" s="51" t="s">
        <v>84</v>
      </c>
      <c r="H24" s="51" t="s">
        <v>85</v>
      </c>
      <c r="I24" s="51" t="s">
        <v>86</v>
      </c>
      <c r="J24" s="57">
        <v>42887</v>
      </c>
      <c r="K24" s="53">
        <v>0</v>
      </c>
      <c r="L24" s="51">
        <f t="shared" ref="L24:L26" si="4">ROUND(K24*0.18,2)</f>
        <v>0</v>
      </c>
      <c r="M24" s="54">
        <f t="shared" ref="M24:M26" si="5">K24+L24</f>
        <v>0</v>
      </c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3" s="13" customFormat="1" ht="31.5">
      <c r="A25" s="45" t="s">
        <v>43</v>
      </c>
      <c r="B25" s="49"/>
      <c r="C25" s="50"/>
      <c r="D25" s="49"/>
      <c r="E25" s="49"/>
      <c r="F25" s="51" t="s">
        <v>87</v>
      </c>
      <c r="G25" s="51" t="s">
        <v>88</v>
      </c>
      <c r="H25" s="51" t="s">
        <v>89</v>
      </c>
      <c r="I25" s="51" t="s">
        <v>90</v>
      </c>
      <c r="J25" s="57">
        <v>42887</v>
      </c>
      <c r="K25" s="53">
        <v>0</v>
      </c>
      <c r="L25" s="51">
        <f t="shared" si="4"/>
        <v>0</v>
      </c>
      <c r="M25" s="54">
        <f t="shared" si="5"/>
        <v>0</v>
      </c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43" s="13" customFormat="1" ht="31.5">
      <c r="A26" s="45" t="s">
        <v>44</v>
      </c>
      <c r="B26" s="52">
        <v>43070</v>
      </c>
      <c r="C26" s="56" t="s">
        <v>26</v>
      </c>
      <c r="D26" s="51">
        <v>1</v>
      </c>
      <c r="E26" s="58" t="s">
        <v>101</v>
      </c>
      <c r="F26" s="51" t="s">
        <v>79</v>
      </c>
      <c r="G26" s="51" t="s">
        <v>80</v>
      </c>
      <c r="H26" s="51" t="s">
        <v>81</v>
      </c>
      <c r="I26" s="51" t="s">
        <v>82</v>
      </c>
      <c r="J26" s="57">
        <v>43070</v>
      </c>
      <c r="K26" s="53">
        <v>0</v>
      </c>
      <c r="L26" s="51">
        <f t="shared" si="4"/>
        <v>0</v>
      </c>
      <c r="M26" s="54">
        <f t="shared" si="5"/>
        <v>0</v>
      </c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43" s="13" customFormat="1" ht="31.5">
      <c r="A27" s="45" t="s">
        <v>45</v>
      </c>
      <c r="B27" s="26">
        <v>43070</v>
      </c>
      <c r="C27" s="33" t="s">
        <v>26</v>
      </c>
      <c r="D27" s="27">
        <v>1</v>
      </c>
      <c r="E27" s="59"/>
      <c r="F27" s="27" t="s">
        <v>76</v>
      </c>
      <c r="G27" s="27" t="s">
        <v>50</v>
      </c>
      <c r="H27" s="27" t="s">
        <v>51</v>
      </c>
      <c r="I27" s="27" t="s">
        <v>52</v>
      </c>
      <c r="J27" s="38">
        <v>43070</v>
      </c>
      <c r="K27" s="28">
        <v>0</v>
      </c>
      <c r="L27" s="27">
        <v>0</v>
      </c>
      <c r="M27" s="43">
        <v>0</v>
      </c>
      <c r="N27" s="40">
        <v>0</v>
      </c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43" s="13" customFormat="1" ht="47.25">
      <c r="A28" s="45" t="s">
        <v>46</v>
      </c>
      <c r="B28" s="26">
        <v>43252</v>
      </c>
      <c r="C28" s="33" t="s">
        <v>25</v>
      </c>
      <c r="D28" s="27">
        <v>3</v>
      </c>
      <c r="E28" s="27" t="s">
        <v>53</v>
      </c>
      <c r="F28" s="27" t="s">
        <v>54</v>
      </c>
      <c r="G28" s="27" t="s">
        <v>55</v>
      </c>
      <c r="H28" s="27" t="s">
        <v>56</v>
      </c>
      <c r="I28" s="27" t="s">
        <v>57</v>
      </c>
      <c r="J28" s="38">
        <v>43252</v>
      </c>
      <c r="K28" s="28">
        <v>0</v>
      </c>
      <c r="L28" s="27">
        <v>0</v>
      </c>
      <c r="M28" s="43">
        <v>0</v>
      </c>
      <c r="N28" s="40">
        <v>0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 s="13" customFormat="1" ht="31.5">
      <c r="A29" s="45" t="s">
        <v>47</v>
      </c>
      <c r="B29" s="29"/>
      <c r="C29" s="34"/>
      <c r="D29" s="29"/>
      <c r="E29" s="29"/>
      <c r="F29" s="27" t="s">
        <v>58</v>
      </c>
      <c r="G29" s="27" t="s">
        <v>59</v>
      </c>
      <c r="H29" s="27" t="s">
        <v>60</v>
      </c>
      <c r="I29" s="27" t="s">
        <v>61</v>
      </c>
      <c r="J29" s="38">
        <v>43252</v>
      </c>
      <c r="K29" s="28">
        <v>0</v>
      </c>
      <c r="L29" s="27">
        <v>0</v>
      </c>
      <c r="M29" s="43">
        <v>0</v>
      </c>
      <c r="N29" s="40">
        <v>0</v>
      </c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1:43" s="13" customFormat="1" ht="31.5">
      <c r="A30" s="45" t="s">
        <v>48</v>
      </c>
      <c r="B30" s="26">
        <v>43282</v>
      </c>
      <c r="C30" s="33" t="s">
        <v>26</v>
      </c>
      <c r="D30" s="27">
        <v>1</v>
      </c>
      <c r="E30" s="27" t="s">
        <v>27</v>
      </c>
      <c r="F30" s="27" t="s">
        <v>77</v>
      </c>
      <c r="G30" s="27" t="s">
        <v>62</v>
      </c>
      <c r="H30" s="27" t="s">
        <v>51</v>
      </c>
      <c r="I30" s="27" t="s">
        <v>63</v>
      </c>
      <c r="J30" s="38">
        <v>43282</v>
      </c>
      <c r="K30" s="28">
        <v>0</v>
      </c>
      <c r="L30" s="27">
        <v>0</v>
      </c>
      <c r="M30" s="43">
        <v>0</v>
      </c>
      <c r="N30" s="40">
        <v>0</v>
      </c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s="13" customFormat="1" ht="47.25">
      <c r="A31" s="45" t="s">
        <v>49</v>
      </c>
      <c r="B31" s="26">
        <v>43435</v>
      </c>
      <c r="C31" s="33" t="s">
        <v>25</v>
      </c>
      <c r="D31" s="27">
        <v>3</v>
      </c>
      <c r="E31" s="27" t="s">
        <v>53</v>
      </c>
      <c r="F31" s="27" t="s">
        <v>64</v>
      </c>
      <c r="G31" s="27" t="s">
        <v>65</v>
      </c>
      <c r="H31" s="27" t="s">
        <v>66</v>
      </c>
      <c r="I31" s="27" t="s">
        <v>67</v>
      </c>
      <c r="J31" s="38">
        <v>43435</v>
      </c>
      <c r="K31" s="28">
        <v>0</v>
      </c>
      <c r="L31" s="27">
        <v>0</v>
      </c>
      <c r="M31" s="43">
        <v>0</v>
      </c>
      <c r="N31" s="40">
        <v>0</v>
      </c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3" s="13" customFormat="1">
      <c r="A32" s="45" t="s">
        <v>94</v>
      </c>
      <c r="B32" s="26">
        <v>43800</v>
      </c>
      <c r="C32" s="33" t="s">
        <v>26</v>
      </c>
      <c r="D32" s="27">
        <v>1</v>
      </c>
      <c r="E32" s="60" t="s">
        <v>27</v>
      </c>
      <c r="F32" s="27" t="s">
        <v>68</v>
      </c>
      <c r="G32" s="27" t="s">
        <v>69</v>
      </c>
      <c r="H32" s="27" t="s">
        <v>70</v>
      </c>
      <c r="I32" s="27" t="s">
        <v>71</v>
      </c>
      <c r="J32" s="38">
        <v>43800</v>
      </c>
      <c r="K32" s="28">
        <v>0</v>
      </c>
      <c r="L32" s="27">
        <v>0</v>
      </c>
      <c r="M32" s="43">
        <v>0</v>
      </c>
      <c r="N32" s="40">
        <v>0</v>
      </c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s="13" customFormat="1">
      <c r="A33" s="45" t="s">
        <v>95</v>
      </c>
      <c r="B33" s="29"/>
      <c r="C33" s="34"/>
      <c r="D33" s="29"/>
      <c r="E33" s="61"/>
      <c r="F33" s="27" t="s">
        <v>72</v>
      </c>
      <c r="G33" s="27" t="s">
        <v>73</v>
      </c>
      <c r="H33" s="27" t="s">
        <v>70</v>
      </c>
      <c r="I33" s="27" t="s">
        <v>71</v>
      </c>
      <c r="J33" s="38">
        <v>43800</v>
      </c>
      <c r="K33" s="28">
        <v>0</v>
      </c>
      <c r="L33" s="27">
        <v>0</v>
      </c>
      <c r="M33" s="43">
        <v>0</v>
      </c>
      <c r="N33" s="40">
        <v>0</v>
      </c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 s="13" customFormat="1">
      <c r="A34" s="45" t="s">
        <v>96</v>
      </c>
      <c r="B34" s="26">
        <v>44166</v>
      </c>
      <c r="C34" s="33" t="s">
        <v>26</v>
      </c>
      <c r="D34" s="27">
        <v>1</v>
      </c>
      <c r="E34" s="62"/>
      <c r="F34" s="27" t="s">
        <v>74</v>
      </c>
      <c r="G34" s="27" t="s">
        <v>75</v>
      </c>
      <c r="H34" s="27" t="s">
        <v>70</v>
      </c>
      <c r="I34" s="27" t="s">
        <v>71</v>
      </c>
      <c r="J34" s="38">
        <v>44166</v>
      </c>
      <c r="K34" s="28">
        <v>0</v>
      </c>
      <c r="L34" s="27">
        <v>0</v>
      </c>
      <c r="M34" s="43">
        <v>0</v>
      </c>
      <c r="N34" s="40">
        <v>0</v>
      </c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s="13" customFormat="1">
      <c r="A35" s="12"/>
      <c r="B35" s="18"/>
      <c r="C35" s="22"/>
      <c r="D35" s="4"/>
      <c r="E35" s="19" t="s">
        <v>19</v>
      </c>
      <c r="F35" s="20"/>
      <c r="G35" s="20"/>
      <c r="H35" s="21"/>
      <c r="I35" s="21"/>
      <c r="J35" s="21"/>
      <c r="K35" s="21">
        <v>0</v>
      </c>
      <c r="L35" s="21">
        <v>0</v>
      </c>
      <c r="M35" s="21">
        <v>0</v>
      </c>
      <c r="N35" s="41">
        <v>0</v>
      </c>
      <c r="O35" s="21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7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43">
      <c r="A37" s="1" t="s">
        <v>99</v>
      </c>
    </row>
    <row r="38" spans="1:43" ht="16.5" customHeight="1">
      <c r="A38" s="1" t="s">
        <v>100</v>
      </c>
    </row>
    <row r="39" spans="1:43" ht="16.5" customHeight="1">
      <c r="A39" s="1" t="s">
        <v>98</v>
      </c>
      <c r="C39" s="1"/>
      <c r="D39" s="1"/>
      <c r="E39" s="1"/>
      <c r="F39" s="1"/>
      <c r="G39" s="1"/>
      <c r="H39" s="1"/>
      <c r="I39" s="1"/>
      <c r="K39" s="1"/>
      <c r="L39" s="1"/>
      <c r="M39" s="1"/>
      <c r="N39" s="17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43" ht="18.75" customHeight="1">
      <c r="A40" s="1" t="s">
        <v>97</v>
      </c>
      <c r="C40" s="1"/>
      <c r="D40" s="1"/>
      <c r="E40" s="1"/>
      <c r="F40" s="1"/>
      <c r="G40" s="1"/>
      <c r="H40" s="1"/>
      <c r="I40" s="1"/>
      <c r="K40" s="1"/>
      <c r="L40" s="1"/>
      <c r="M40" s="1"/>
      <c r="N40" s="17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43" ht="18.75" customHeight="1">
      <c r="C41" s="1"/>
      <c r="D41" s="1"/>
      <c r="E41" s="1"/>
      <c r="F41" s="1"/>
      <c r="G41" s="1"/>
      <c r="H41" s="1"/>
      <c r="I41" s="1"/>
      <c r="K41" s="1"/>
      <c r="L41" s="1"/>
      <c r="M41" s="1"/>
      <c r="N41" s="1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43">
      <c r="A42" s="1" t="s">
        <v>20</v>
      </c>
      <c r="C42" s="1"/>
      <c r="D42" s="1"/>
      <c r="E42" s="1"/>
      <c r="F42" s="1"/>
      <c r="G42" s="1"/>
      <c r="H42" s="1"/>
      <c r="I42" s="1" t="s">
        <v>21</v>
      </c>
      <c r="K42" s="1"/>
      <c r="L42" s="1"/>
      <c r="M42" s="1"/>
      <c r="N42" s="17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43">
      <c r="C43" s="1"/>
      <c r="D43" s="1"/>
      <c r="E43" s="1"/>
      <c r="F43" s="1"/>
      <c r="G43" s="1"/>
      <c r="H43" s="1"/>
      <c r="I43" s="1"/>
      <c r="K43" s="1"/>
      <c r="L43" s="1"/>
      <c r="M43" s="1"/>
      <c r="N43" s="17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43">
      <c r="C44" s="1"/>
      <c r="D44" s="1"/>
      <c r="E44" s="1"/>
      <c r="F44" s="1"/>
      <c r="G44" s="1"/>
      <c r="H44" s="1"/>
      <c r="I44" s="1" t="s">
        <v>22</v>
      </c>
      <c r="K44" s="1"/>
      <c r="L44" s="1"/>
      <c r="M44" s="1"/>
      <c r="N44" s="17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43">
      <c r="A45" s="1" t="s">
        <v>23</v>
      </c>
      <c r="C45" s="1"/>
      <c r="D45" s="1"/>
      <c r="E45" s="1"/>
      <c r="F45" s="1"/>
      <c r="G45" s="1"/>
      <c r="H45" s="1"/>
      <c r="I45" s="1" t="s">
        <v>23</v>
      </c>
      <c r="K45" s="1"/>
      <c r="L45" s="1"/>
      <c r="M45" s="1"/>
      <c r="N45" s="17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43" ht="27.75" customHeight="1">
      <c r="A46" s="1" t="s">
        <v>29</v>
      </c>
      <c r="C46" s="1"/>
      <c r="D46" s="1"/>
      <c r="E46" s="1"/>
      <c r="F46" s="1"/>
      <c r="G46" s="1"/>
      <c r="H46" s="1"/>
      <c r="I46" s="1" t="s">
        <v>24</v>
      </c>
      <c r="K46" s="1"/>
      <c r="L46" s="1"/>
      <c r="M46" s="1"/>
      <c r="N46" s="1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43">
      <c r="C47" s="1"/>
      <c r="D47" s="1"/>
      <c r="E47" s="1"/>
      <c r="F47" s="1"/>
      <c r="G47" s="1"/>
      <c r="H47" s="1"/>
      <c r="I47" s="1"/>
      <c r="K47" s="1"/>
      <c r="L47" s="1"/>
      <c r="M47" s="1"/>
      <c r="N47" s="1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43">
      <c r="C48" s="1"/>
      <c r="D48" s="1"/>
      <c r="E48" s="1"/>
      <c r="F48" s="1"/>
      <c r="G48" s="1"/>
      <c r="H48" s="1"/>
      <c r="I48" s="1"/>
      <c r="K48" s="1"/>
      <c r="L48" s="1"/>
      <c r="M48" s="1"/>
      <c r="N48" s="17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3:25">
      <c r="C49" s="1"/>
      <c r="D49" s="1"/>
      <c r="E49" s="1"/>
      <c r="F49" s="1"/>
      <c r="G49" s="1"/>
      <c r="H49" s="1"/>
      <c r="I49" s="1"/>
      <c r="K49" s="1"/>
      <c r="L49" s="1"/>
      <c r="M49" s="1"/>
      <c r="N49" s="17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3:25">
      <c r="C50" s="1"/>
      <c r="D50" s="1"/>
      <c r="E50" s="1"/>
      <c r="F50" s="1"/>
      <c r="G50" s="1"/>
      <c r="H50" s="1"/>
      <c r="I50" s="1"/>
      <c r="K50" s="1"/>
      <c r="L50" s="1"/>
      <c r="M50" s="1"/>
      <c r="N50" s="17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4" spans="3: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7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3: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7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3: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3: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7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3: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3: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7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3: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7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3: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7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3: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7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3: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7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3:2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7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3:2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7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3:25">
      <c r="C66" s="1"/>
      <c r="D66" s="1"/>
      <c r="E66" s="1"/>
      <c r="F66" s="1"/>
      <c r="G66" s="1"/>
      <c r="H66" s="1"/>
      <c r="I66" s="1"/>
      <c r="J66" s="6"/>
      <c r="K66" s="6"/>
      <c r="L66" s="6"/>
      <c r="M66" s="6"/>
      <c r="N66" s="17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3:25">
      <c r="C67" s="1"/>
      <c r="D67" s="1"/>
      <c r="E67" s="1"/>
      <c r="F67" s="1"/>
      <c r="G67" s="1"/>
      <c r="H67" s="1"/>
      <c r="I67" s="1"/>
      <c r="J67" s="6"/>
      <c r="K67" s="6"/>
      <c r="L67" s="6"/>
      <c r="M67" s="6"/>
      <c r="N67" s="17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3:25">
      <c r="C68" s="1"/>
      <c r="D68" s="1"/>
      <c r="E68" s="1"/>
      <c r="F68" s="1"/>
      <c r="G68" s="1"/>
      <c r="H68" s="1"/>
      <c r="I68" s="6"/>
      <c r="J68" s="6"/>
      <c r="K68" s="6"/>
      <c r="L68" s="6"/>
      <c r="M68" s="6"/>
      <c r="N68" s="17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3:25">
      <c r="C69" s="1"/>
      <c r="D69" s="1"/>
      <c r="E69" s="1"/>
      <c r="F69" s="1"/>
      <c r="G69" s="1"/>
      <c r="H69" s="1"/>
      <c r="I69" s="6"/>
      <c r="J69" s="6"/>
      <c r="K69" s="6"/>
      <c r="L69" s="6"/>
      <c r="M69" s="6"/>
      <c r="N69" s="17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3:25">
      <c r="C70" s="1"/>
      <c r="D70" s="1"/>
      <c r="E70" s="1"/>
      <c r="F70" s="1"/>
      <c r="G70" s="1"/>
      <c r="H70" s="1"/>
      <c r="I70" s="6"/>
      <c r="J70" s="6"/>
      <c r="K70" s="6"/>
      <c r="L70" s="6"/>
      <c r="M70" s="6"/>
      <c r="N70" s="17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3:25">
      <c r="C71" s="1"/>
      <c r="D71" s="1"/>
      <c r="E71" s="1"/>
      <c r="F71" s="1"/>
      <c r="G71" s="1"/>
      <c r="H71" s="1"/>
      <c r="I71" s="6"/>
      <c r="J71" s="6"/>
      <c r="K71" s="6"/>
      <c r="L71" s="6"/>
      <c r="M71" s="6"/>
      <c r="N71" s="17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3:25">
      <c r="C72" s="1"/>
      <c r="D72" s="1"/>
      <c r="E72" s="1"/>
      <c r="F72" s="1"/>
      <c r="G72" s="1"/>
      <c r="H72" s="1"/>
      <c r="I72" s="6"/>
      <c r="J72" s="6"/>
      <c r="K72" s="6"/>
      <c r="L72" s="6"/>
      <c r="M72" s="6"/>
      <c r="N72" s="17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3:25">
      <c r="C73" s="1"/>
      <c r="D73" s="1"/>
      <c r="E73" s="1"/>
      <c r="F73" s="1"/>
      <c r="G73" s="1"/>
      <c r="H73" s="1"/>
      <c r="I73" s="6"/>
      <c r="J73" s="6"/>
      <c r="K73" s="6"/>
      <c r="L73" s="6"/>
      <c r="M73" s="6"/>
      <c r="N73" s="17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3:25">
      <c r="C74" s="1"/>
      <c r="D74" s="1"/>
      <c r="E74" s="1"/>
      <c r="F74" s="1"/>
      <c r="G74" s="1"/>
      <c r="H74" s="1"/>
      <c r="I74" s="6"/>
      <c r="J74" s="6"/>
      <c r="K74" s="6"/>
      <c r="L74" s="6"/>
      <c r="M74" s="6"/>
      <c r="N74" s="17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3:25">
      <c r="C75" s="1"/>
      <c r="D75" s="1"/>
      <c r="E75" s="1"/>
      <c r="F75" s="1"/>
      <c r="G75" s="1"/>
      <c r="H75" s="1"/>
      <c r="I75" s="6"/>
      <c r="J75" s="6"/>
      <c r="K75" s="6"/>
      <c r="L75" s="6"/>
      <c r="M75" s="6"/>
      <c r="N75" s="17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3:25">
      <c r="C76" s="1"/>
      <c r="D76" s="1"/>
      <c r="E76" s="1"/>
      <c r="F76" s="1"/>
      <c r="G76" s="1"/>
      <c r="H76" s="1"/>
      <c r="I76" s="6"/>
      <c r="J76" s="6"/>
      <c r="K76" s="6"/>
      <c r="L76" s="6"/>
      <c r="M76" s="6"/>
      <c r="N76" s="17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3:25">
      <c r="C77" s="1"/>
      <c r="D77" s="1"/>
      <c r="E77" s="1"/>
      <c r="F77" s="1"/>
      <c r="G77" s="1"/>
      <c r="H77" s="1"/>
      <c r="I77" s="6"/>
      <c r="J77" s="6"/>
      <c r="K77" s="6"/>
      <c r="L77" s="6"/>
      <c r="M77" s="6"/>
      <c r="N77" s="17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3:25">
      <c r="C78" s="1"/>
      <c r="D78" s="1"/>
      <c r="E78" s="1"/>
      <c r="F78" s="1"/>
      <c r="G78" s="1"/>
      <c r="H78" s="1"/>
      <c r="I78" s="6"/>
      <c r="J78" s="6"/>
      <c r="K78" s="6"/>
      <c r="L78" s="6"/>
      <c r="M78" s="6"/>
      <c r="N78" s="17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3:25">
      <c r="C79" s="1"/>
      <c r="D79" s="1"/>
      <c r="E79" s="1"/>
      <c r="F79" s="1"/>
      <c r="G79" s="1"/>
      <c r="H79" s="1"/>
      <c r="I79" s="6"/>
      <c r="J79" s="6"/>
      <c r="K79" s="6"/>
      <c r="L79" s="6"/>
      <c r="M79" s="6"/>
      <c r="N79" s="17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3:25">
      <c r="C80" s="1"/>
      <c r="D80" s="1"/>
      <c r="E80" s="1"/>
      <c r="F80" s="1"/>
      <c r="G80" s="1"/>
      <c r="H80" s="1"/>
      <c r="I80" s="6"/>
      <c r="J80" s="6"/>
      <c r="K80" s="6"/>
      <c r="L80" s="6"/>
      <c r="M80" s="6"/>
      <c r="N80" s="17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3:24">
      <c r="C81" s="1"/>
      <c r="D81" s="1"/>
      <c r="E81" s="1"/>
      <c r="F81" s="1"/>
      <c r="G81" s="1"/>
      <c r="H81" s="1"/>
      <c r="I81" s="6"/>
      <c r="J81" s="6"/>
      <c r="K81" s="6"/>
      <c r="L81" s="6"/>
      <c r="M81" s="6"/>
      <c r="N81" s="17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3:24">
      <c r="C82" s="1"/>
      <c r="D82" s="1"/>
      <c r="E82" s="1"/>
      <c r="F82" s="1"/>
      <c r="G82" s="1"/>
      <c r="H82" s="1"/>
      <c r="I82" s="6"/>
      <c r="J82" s="6"/>
      <c r="K82" s="6"/>
      <c r="L82" s="6"/>
      <c r="M82" s="6"/>
      <c r="N82" s="17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3:24">
      <c r="C83" s="1"/>
      <c r="D83" s="1"/>
      <c r="E83" s="1"/>
      <c r="F83" s="1"/>
      <c r="G83" s="1"/>
      <c r="H83" s="1"/>
      <c r="I83" s="6"/>
      <c r="J83" s="6"/>
      <c r="K83" s="6"/>
      <c r="L83" s="6"/>
      <c r="M83" s="6"/>
      <c r="N83" s="17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3:24">
      <c r="C84" s="1"/>
      <c r="D84" s="1"/>
      <c r="E84" s="1"/>
      <c r="F84" s="1"/>
      <c r="G84" s="1"/>
      <c r="H84" s="1"/>
      <c r="I84" s="6"/>
      <c r="J84" s="6"/>
      <c r="K84" s="6"/>
      <c r="L84" s="6"/>
      <c r="M84" s="6"/>
      <c r="N84" s="17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3:24">
      <c r="C85" s="1"/>
      <c r="D85" s="1"/>
      <c r="E85" s="1"/>
      <c r="F85" s="1"/>
      <c r="G85" s="1"/>
      <c r="H85" s="1"/>
      <c r="I85" s="6"/>
      <c r="J85" s="6"/>
      <c r="K85" s="6"/>
      <c r="L85" s="6"/>
      <c r="M85" s="6"/>
      <c r="N85" s="17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3:24">
      <c r="C86" s="1"/>
      <c r="D86" s="1"/>
      <c r="E86" s="1"/>
      <c r="F86" s="1"/>
      <c r="G86" s="1"/>
      <c r="H86" s="1"/>
      <c r="I86" s="6"/>
      <c r="J86" s="6"/>
      <c r="K86" s="6"/>
      <c r="L86" s="6"/>
      <c r="M86" s="6"/>
      <c r="N86" s="17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3:24">
      <c r="C87" s="1"/>
      <c r="D87" s="1"/>
      <c r="E87" s="1"/>
      <c r="F87" s="1"/>
      <c r="G87" s="1"/>
      <c r="H87" s="1"/>
      <c r="I87" s="6"/>
      <c r="J87" s="6"/>
      <c r="K87" s="6"/>
      <c r="L87" s="6"/>
      <c r="M87" s="6"/>
      <c r="N87" s="17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3:24">
      <c r="C88" s="1"/>
      <c r="D88" s="1"/>
      <c r="E88" s="1"/>
      <c r="F88" s="1"/>
      <c r="G88" s="1"/>
      <c r="H88" s="1"/>
      <c r="I88" s="6"/>
      <c r="J88" s="6"/>
      <c r="K88" s="6"/>
      <c r="L88" s="6"/>
      <c r="M88" s="6"/>
      <c r="N88" s="17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3:24">
      <c r="C89" s="1"/>
      <c r="D89" s="1"/>
      <c r="E89" s="1"/>
      <c r="F89" s="1"/>
      <c r="G89" s="1"/>
      <c r="H89" s="1"/>
      <c r="I89" s="6"/>
      <c r="J89" s="6"/>
      <c r="K89" s="6"/>
      <c r="L89" s="6"/>
      <c r="M89" s="6"/>
      <c r="N89" s="17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3:24">
      <c r="C90" s="1"/>
      <c r="D90" s="1"/>
      <c r="E90" s="1"/>
      <c r="F90" s="1"/>
      <c r="G90" s="1"/>
      <c r="H90" s="1"/>
      <c r="I90" s="6"/>
      <c r="J90" s="6"/>
      <c r="K90" s="6"/>
      <c r="L90" s="6"/>
      <c r="M90" s="6"/>
      <c r="N90" s="17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3:24">
      <c r="C91" s="1"/>
      <c r="D91" s="1"/>
      <c r="E91" s="1"/>
      <c r="F91" s="1"/>
      <c r="G91" s="1"/>
      <c r="H91" s="1"/>
      <c r="I91" s="6"/>
      <c r="J91" s="6"/>
      <c r="K91" s="6"/>
      <c r="L91" s="6"/>
      <c r="M91" s="6"/>
      <c r="N91" s="17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3:24">
      <c r="C92" s="1"/>
      <c r="D92" s="1"/>
      <c r="E92" s="1"/>
      <c r="F92" s="1"/>
      <c r="G92" s="1"/>
      <c r="H92" s="1"/>
      <c r="I92" s="6"/>
      <c r="J92" s="6"/>
      <c r="K92" s="6"/>
      <c r="L92" s="6"/>
      <c r="M92" s="6"/>
      <c r="N92" s="17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3:24">
      <c r="C93" s="1"/>
      <c r="D93" s="1"/>
      <c r="E93" s="1"/>
      <c r="F93" s="1"/>
      <c r="G93" s="1"/>
      <c r="H93" s="1"/>
      <c r="I93" s="6"/>
      <c r="J93" s="6"/>
      <c r="K93" s="6"/>
      <c r="L93" s="6"/>
      <c r="M93" s="6"/>
      <c r="N93" s="17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3:24">
      <c r="C94" s="1"/>
      <c r="D94" s="1"/>
      <c r="E94" s="1"/>
      <c r="F94" s="1"/>
      <c r="G94" s="1"/>
      <c r="H94" s="1"/>
      <c r="I94" s="6"/>
      <c r="J94" s="6"/>
      <c r="K94" s="6"/>
      <c r="L94" s="6"/>
      <c r="M94" s="6"/>
      <c r="N94" s="17"/>
      <c r="O94" s="1"/>
      <c r="P94" s="1"/>
      <c r="Q94" s="1"/>
      <c r="R94" s="1"/>
      <c r="S94" s="1"/>
      <c r="T94" s="1"/>
      <c r="U94" s="1"/>
      <c r="V94" s="1"/>
      <c r="W94" s="1"/>
      <c r="X94" s="1"/>
    </row>
  </sheetData>
  <mergeCells count="8">
    <mergeCell ref="H1:M1"/>
    <mergeCell ref="A22:M22"/>
    <mergeCell ref="A2:M2"/>
    <mergeCell ref="E26:E27"/>
    <mergeCell ref="E32:E34"/>
    <mergeCell ref="E19:E21"/>
    <mergeCell ref="E16:E18"/>
    <mergeCell ref="E13:E15"/>
  </mergeCells>
  <pageMargins left="1.0236220472440944" right="1.6141732283464567" top="0.55118110236220474" bottom="0.55118110236220474" header="0" footer="0"/>
  <pageSetup paperSize="9" scale="57" fitToHeight="18" orientation="landscape" r:id="rId1"/>
  <headerFooter alignWithMargins="0">
    <oddFooter>&amp;C&amp;P / &amp;N</oddFooter>
  </headerFooter>
  <rowBreaks count="1" manualBreakCount="1">
    <brk id="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Маслова Елена Сергеевна</cp:lastModifiedBy>
  <cp:lastPrinted>2016-04-27T07:23:46Z</cp:lastPrinted>
  <dcterms:created xsi:type="dcterms:W3CDTF">2012-10-26T11:05:15Z</dcterms:created>
  <dcterms:modified xsi:type="dcterms:W3CDTF">2016-04-27T07:24:53Z</dcterms:modified>
</cp:coreProperties>
</file>