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360" yWindow="210" windowWidth="1944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план'!$3:$3</definedName>
    <definedName name="_xlnm.Print_Area" localSheetId="0">'Календарный план'!$A$1:$I$58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G48" i="6" l="1"/>
  <c r="H47" i="6" l="1"/>
  <c r="H43" i="6"/>
  <c r="I43" i="6" s="1"/>
  <c r="H44" i="6"/>
  <c r="I44" i="6" s="1"/>
  <c r="H45" i="6"/>
  <c r="I45" i="6" s="1"/>
  <c r="H46" i="6"/>
  <c r="I46" i="6" s="1"/>
  <c r="I47" i="6"/>
  <c r="H28" i="6"/>
  <c r="I28" i="6" s="1"/>
  <c r="H29" i="6"/>
  <c r="I29" i="6" s="1"/>
  <c r="H30" i="6"/>
  <c r="I30" i="6" s="1"/>
  <c r="H31" i="6"/>
  <c r="I31" i="6" s="1"/>
  <c r="H32" i="6"/>
  <c r="I32" i="6" s="1"/>
  <c r="H33" i="6"/>
  <c r="I33" i="6" s="1"/>
  <c r="H34" i="6"/>
  <c r="I34" i="6" s="1"/>
  <c r="H35" i="6"/>
  <c r="I35" i="6" s="1"/>
  <c r="H36" i="6"/>
  <c r="I36" i="6" s="1"/>
  <c r="H37" i="6"/>
  <c r="I37" i="6" s="1"/>
  <c r="H38" i="6"/>
  <c r="I38" i="6" s="1"/>
  <c r="H39" i="6"/>
  <c r="I39" i="6" s="1"/>
  <c r="H40" i="6"/>
  <c r="I40" i="6" s="1"/>
  <c r="H41" i="6"/>
  <c r="I41" i="6" s="1"/>
  <c r="H42" i="6"/>
  <c r="I42" i="6" s="1"/>
  <c r="H27" i="6"/>
  <c r="I27" i="6" s="1"/>
  <c r="H19" i="6"/>
  <c r="I19" i="6" s="1"/>
  <c r="H20" i="6"/>
  <c r="I20" i="6" s="1"/>
  <c r="H21" i="6"/>
  <c r="I21" i="6" s="1"/>
  <c r="H22" i="6"/>
  <c r="I22" i="6" s="1"/>
  <c r="H23" i="6"/>
  <c r="I23" i="6" s="1"/>
  <c r="H24" i="6"/>
  <c r="I24" i="6" s="1"/>
  <c r="H5" i="6"/>
  <c r="I5" i="6" s="1"/>
  <c r="H6" i="6"/>
  <c r="I6" i="6" s="1"/>
  <c r="H7" i="6"/>
  <c r="I7" i="6" s="1"/>
  <c r="H8" i="6"/>
  <c r="I8" i="6" s="1"/>
  <c r="H9" i="6"/>
  <c r="I9" i="6" s="1"/>
  <c r="H10" i="6"/>
  <c r="I10" i="6" s="1"/>
  <c r="H11" i="6"/>
  <c r="I11" i="6" s="1"/>
  <c r="H12" i="6"/>
  <c r="I12" i="6" s="1"/>
  <c r="H13" i="6"/>
  <c r="I13" i="6" s="1"/>
  <c r="H14" i="6"/>
  <c r="I14" i="6" s="1"/>
  <c r="H15" i="6"/>
  <c r="I15" i="6" s="1"/>
  <c r="H16" i="6"/>
  <c r="I16" i="6" s="1"/>
  <c r="H17" i="6"/>
  <c r="I17" i="6" s="1"/>
  <c r="H18" i="6"/>
  <c r="I18" i="6" s="1"/>
  <c r="H4" i="6"/>
  <c r="I4" i="6" s="1"/>
  <c r="I48" i="6" l="1"/>
  <c r="H48" i="6"/>
</calcChain>
</file>

<file path=xl/sharedStrings.xml><?xml version="1.0" encoding="utf-8"?>
<sst xmlns="http://schemas.openxmlformats.org/spreadsheetml/2006/main" count="197" uniqueCount="96">
  <si>
    <t>Наименование ПИР</t>
  </si>
  <si>
    <t>Номер тех. задания</t>
  </si>
  <si>
    <t>Номер этапа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</si>
  <si>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</si>
  <si>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</si>
  <si>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</si>
  <si>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</si>
  <si>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</si>
  <si>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</si>
  <si>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</si>
  <si>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</si>
  <si>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</si>
  <si>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</si>
  <si>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</si>
  <si>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-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</si>
  <si>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</si>
  <si>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</si>
  <si>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</si>
  <si>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2. Ведение авторского надзора за выполнением строительно-монтажных работ</t>
  </si>
  <si>
    <t>S.Е6-07-03</t>
  </si>
  <si>
    <t>Оснасщение резервуаров сниженными пробоотборниками Е-26, Е- 18, Е-15, Е-16, Е-17, Е-20, Е-21, Е-22, Е-23, Е-24, Е-25. ПБ 09-653-03 п. 5.2.6.</t>
  </si>
  <si>
    <t>ТУПСОТМ</t>
  </si>
  <si>
    <t>КМ-1109</t>
  </si>
  <si>
    <t>S.40-13-10-01</t>
  </si>
  <si>
    <t>Монтаж автоматической пожарной сигнализации в ТП-149 Парков смешения. Цех №13</t>
  </si>
  <si>
    <t>Парки смешения</t>
  </si>
  <si>
    <t>13-1128</t>
  </si>
  <si>
    <t>S.40-13-11-01</t>
  </si>
  <si>
    <t>Монтаж автоматической пожарной сигнализации в ТП-670, ТП-661, ТП-665, ТП-666, ТП-608, ТП-640 ТСБ</t>
  </si>
  <si>
    <t>ТСБ</t>
  </si>
  <si>
    <t>13-1126</t>
  </si>
  <si>
    <t>S.40-12-06</t>
  </si>
  <si>
    <t>Монтаж автоматической пожарной сигнализации в ТП-868, ТП-880, ТП-801, ТП-884, ТП-802. Цех №12</t>
  </si>
  <si>
    <t>Уч. БХО, ОЛН, ЦДП, МО</t>
  </si>
  <si>
    <t>12-308</t>
  </si>
  <si>
    <t>S.40-12-07</t>
  </si>
  <si>
    <t>Монтаж автоматической пожарной сигнализации в ТП-803. Цех №12.</t>
  </si>
  <si>
    <t>ТП-803</t>
  </si>
  <si>
    <t>12-311</t>
  </si>
  <si>
    <t>R.17-04-02</t>
  </si>
  <si>
    <t>Ресивер Р-1. ЦВК-1</t>
  </si>
  <si>
    <t>ЦВК-1</t>
  </si>
  <si>
    <t>17-502</t>
  </si>
  <si>
    <t>R.17-01-03</t>
  </si>
  <si>
    <t>Ресивер Р-1. ЦВК-2</t>
  </si>
  <si>
    <t>ЦВК-2</t>
  </si>
  <si>
    <t>17-500</t>
  </si>
  <si>
    <t>R.17-01-04</t>
  </si>
  <si>
    <t>Ресивер Р-2. ЦВК-2</t>
  </si>
  <si>
    <t>17-451</t>
  </si>
  <si>
    <t>R.17-01-05</t>
  </si>
  <si>
    <t>Ресивер Р-3. ЦВК-2</t>
  </si>
  <si>
    <t>17-501</t>
  </si>
  <si>
    <t>R.06-10-01</t>
  </si>
  <si>
    <t>Замена резервуара №567 (V-400). КМ-2 УПТПВП</t>
  </si>
  <si>
    <t>УПТПВП</t>
  </si>
  <si>
    <t>КМ-1106</t>
  </si>
  <si>
    <t>R.06-10-02</t>
  </si>
  <si>
    <t>Замена резервуара №626 (V-400). КМ-2 УПТПВП</t>
  </si>
  <si>
    <t>КМ-1110</t>
  </si>
  <si>
    <t>R.12-17</t>
  </si>
  <si>
    <t xml:space="preserve">Замена  контейнера на участке. Цех № 12 УОАИ </t>
  </si>
  <si>
    <t>УОАИ</t>
  </si>
  <si>
    <t>12-307</t>
  </si>
  <si>
    <t>R.13-22-25</t>
  </si>
  <si>
    <t>Замена  массовых расходомеров (6 шт.) и клапанов (3 шт.) на узле ввода присадок в диз. топливо на т.46/2. Цех №13</t>
  </si>
  <si>
    <t>тит. 46/2</t>
  </si>
  <si>
    <t>13-1129</t>
  </si>
  <si>
    <t>S.Е6-07-09</t>
  </si>
  <si>
    <t xml:space="preserve">Оснащение насосов дистанционным отключением   Н-1, 2, 3, 4, 5, 6, 7, 8, 9, 10, 11, 12, 13, 14к, 14к-1 - тит. 54/2.  ФНиП п. 4.1.2. </t>
  </si>
  <si>
    <t>КМ-1108</t>
  </si>
  <si>
    <t xml:space="preserve">S.E6-06-02 </t>
  </si>
  <si>
    <t xml:space="preserve">Оснащение насосов Н-3кр, Н-3к   дистанционным отключением и отсекающими устройствами с дистанционным управлением 
ПБ 09-540-03.п.4.1.2. </t>
  </si>
  <si>
    <t>КМ-1107</t>
  </si>
  <si>
    <t>S.E2-01-09</t>
  </si>
  <si>
    <t xml:space="preserve">Оснащение насосов  дистанционным  отключением и  отсекающими устройствавми с дистанционным управлением  тит.46/1: Н-3к,4к; тит.46/1 Н-19,13,14. </t>
  </si>
  <si>
    <t>13-1127</t>
  </si>
  <si>
    <t>Реконструкция системы охлаждения БОВ, замена нефтеотделителей (Цех № 16)</t>
  </si>
  <si>
    <t>17-496</t>
  </si>
  <si>
    <t>R.13-22-16</t>
  </si>
  <si>
    <t>Замена насосов Н-45,49,50 (тит.46/2)</t>
  </si>
  <si>
    <t>13-1083</t>
  </si>
  <si>
    <t>R.12-02</t>
  </si>
  <si>
    <t>Замена  насосов Н-1,2,4 в два этапа. Насосная станция тит 263.</t>
  </si>
  <si>
    <t>тит. 263</t>
  </si>
  <si>
    <t>12-309</t>
  </si>
  <si>
    <t>R.17-09-01</t>
  </si>
  <si>
    <t>Замена насосного агрегата Н-2.2 на тит 365. ЦТП</t>
  </si>
  <si>
    <t>тит.365</t>
  </si>
  <si>
    <t>17-497</t>
  </si>
  <si>
    <t>R.12-15</t>
  </si>
  <si>
    <t>тит. 250/104</t>
  </si>
  <si>
    <t>12-310</t>
  </si>
  <si>
    <t>Замена насосного оборудования в насосной тит.250/104</t>
  </si>
  <si>
    <t>Примечание: начало работ по этапам 1-21 - дата подписания настоящего Договора, начало работ по этапам 22-42 - дата начала строительно-монтажных работ, дата окончания работ по этапам 22-42- не позднее окончания строительно-монтажных работ и ввода объекта в эксплуатацию.</t>
  </si>
  <si>
    <t>Приложение № 2
к Договору №____________________
от «____» _________________ 20 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</si>
</sst>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</font>
    <font>
      <b/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3">
      <alignment horizontal="left" wrapText="1"/>
    </xf>
    <xf numFmtId="0" fontId="6" fillId="0" borderId="3">
      <alignment horizontal="left" wrapText="1"/>
    </xf>
    <xf numFmtId="0" fontId="6" fillId="0" borderId="3">
      <alignment horizontal="left" wrapText="1"/>
    </xf>
    <xf numFmtId="0" fontId="6" fillId="0" borderId="3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4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5" applyNumberFormat="0" applyFill="0" applyBorder="0" applyAlignment="0" applyProtection="0">
      <protection locked="0"/>
    </xf>
    <xf numFmtId="0" fontId="25" fillId="0" borderId="6" applyNumberFormat="0" applyFont="0" applyFill="0" applyAlignment="0" applyProtection="0"/>
    <xf numFmtId="0" fontId="25" fillId="0" borderId="7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8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9"/>
    <xf numFmtId="177" fontId="32" fillId="0" borderId="9"/>
    <xf numFmtId="178" fontId="32" fillId="0" borderId="9"/>
    <xf numFmtId="179" fontId="33" fillId="0" borderId="9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9"/>
    <xf numFmtId="181" fontId="32" fillId="0" borderId="9"/>
    <xf numFmtId="182" fontId="32" fillId="0" borderId="9"/>
    <xf numFmtId="183" fontId="33" fillId="0" borderId="9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9"/>
    <xf numFmtId="187" fontId="32" fillId="0" borderId="9"/>
    <xf numFmtId="188" fontId="32" fillId="0" borderId="9"/>
    <xf numFmtId="189" fontId="33" fillId="0" borderId="9"/>
    <xf numFmtId="189" fontId="33" fillId="0" borderId="0"/>
    <xf numFmtId="0" fontId="34" fillId="21" borderId="10" applyNumberFormat="0" applyAlignment="0" applyProtection="0"/>
    <xf numFmtId="0" fontId="35" fillId="22" borderId="11" applyNumberFormat="0" applyAlignment="0" applyProtection="0"/>
    <xf numFmtId="3" fontId="36" fillId="23" borderId="12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3">
      <protection locked="0"/>
    </xf>
    <xf numFmtId="177" fontId="32" fillId="24" borderId="13">
      <protection locked="0"/>
    </xf>
    <xf numFmtId="178" fontId="32" fillId="24" borderId="13">
      <protection locked="0"/>
    </xf>
    <xf numFmtId="179" fontId="33" fillId="24" borderId="13">
      <protection locked="0"/>
    </xf>
    <xf numFmtId="198" fontId="32" fillId="24" borderId="13">
      <protection locked="0"/>
    </xf>
    <xf numFmtId="199" fontId="32" fillId="24" borderId="13">
      <protection locked="0"/>
    </xf>
    <xf numFmtId="200" fontId="32" fillId="24" borderId="13">
      <protection locked="0"/>
    </xf>
    <xf numFmtId="201" fontId="33" fillId="24" borderId="13">
      <protection locked="0"/>
    </xf>
    <xf numFmtId="184" fontId="32" fillId="25" borderId="13">
      <alignment horizontal="right"/>
      <protection locked="0"/>
    </xf>
    <xf numFmtId="185" fontId="32" fillId="25" borderId="13">
      <alignment horizontal="right"/>
      <protection locked="0"/>
    </xf>
    <xf numFmtId="194" fontId="7" fillId="0" borderId="0" applyNumberFormat="0" applyFill="0" applyBorder="0" applyAlignment="0"/>
    <xf numFmtId="0" fontId="32" fillId="26" borderId="13">
      <alignment horizontal="left"/>
      <protection locked="0"/>
    </xf>
    <xf numFmtId="49" fontId="32" fillId="23" borderId="13">
      <alignment horizontal="left" vertical="top" wrapText="1"/>
      <protection locked="0"/>
    </xf>
    <xf numFmtId="186" fontId="32" fillId="24" borderId="13">
      <protection locked="0"/>
    </xf>
    <xf numFmtId="187" fontId="32" fillId="24" borderId="13">
      <protection locked="0"/>
    </xf>
    <xf numFmtId="188" fontId="32" fillId="24" borderId="13">
      <protection locked="0"/>
    </xf>
    <xf numFmtId="189" fontId="33" fillId="24" borderId="13">
      <protection locked="0"/>
    </xf>
    <xf numFmtId="49" fontId="32" fillId="23" borderId="13">
      <alignment horizontal="left"/>
      <protection locked="0"/>
    </xf>
    <xf numFmtId="202" fontId="32" fillId="24" borderId="13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4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3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6" applyFill="0" applyProtection="0"/>
    <xf numFmtId="0" fontId="48" fillId="0" borderId="15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6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7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3" applyNumberFormat="0">
      <alignment vertical="center" wrapText="1"/>
    </xf>
    <xf numFmtId="0" fontId="61" fillId="7" borderId="10" applyNumberFormat="0" applyAlignment="0" applyProtection="0"/>
    <xf numFmtId="10" fontId="19" fillId="31" borderId="3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18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19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2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0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1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5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3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3" applyNumberFormat="0" applyAlignment="0">
      <alignment vertical="top"/>
    </xf>
    <xf numFmtId="224" fontId="86" fillId="35" borderId="20" applyFill="0" applyBorder="0" applyProtection="0">
      <alignment horizontal="right"/>
    </xf>
    <xf numFmtId="224" fontId="87" fillId="35" borderId="20" applyFill="0" applyBorder="0" applyProtection="0">
      <alignment horizontal="right"/>
    </xf>
    <xf numFmtId="225" fontId="86" fillId="35" borderId="20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2" applyNumberFormat="0" applyProtection="0">
      <alignment horizontal="left" vertical="center" indent="1"/>
    </xf>
    <xf numFmtId="4" fontId="89" fillId="37" borderId="22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8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3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9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3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4" applyFont="0" applyFill="0" applyBorder="0">
      <alignment horizontal="right" vertical="top"/>
    </xf>
    <xf numFmtId="226" fontId="101" fillId="39" borderId="25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6" applyNumberFormat="0" applyFill="0" applyAlignment="0" applyProtection="0"/>
    <xf numFmtId="0" fontId="7" fillId="0" borderId="27" applyNumberFormat="0" applyFont="0" applyBorder="0" applyAlignment="0" applyProtection="0"/>
    <xf numFmtId="0" fontId="69" fillId="0" borderId="28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29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9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0">
      <alignment horizontal="centerContinuous" vertical="center" wrapText="1"/>
    </xf>
    <xf numFmtId="3" fontId="36" fillId="23" borderId="12" applyFill="0">
      <alignment vertical="center"/>
    </xf>
    <xf numFmtId="0" fontId="36" fillId="0" borderId="12">
      <alignment wrapText="1"/>
    </xf>
    <xf numFmtId="41" fontId="111" fillId="0" borderId="13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3" applyNumberFormat="0">
      <alignment vertical="center" wrapText="1"/>
    </xf>
    <xf numFmtId="0" fontId="43" fillId="23" borderId="14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1" applyFill="0">
      <alignment wrapText="1"/>
    </xf>
    <xf numFmtId="0" fontId="110" fillId="0" borderId="30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2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29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3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3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3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0" fontId="4" fillId="0" borderId="32" xfId="1" applyNumberFormat="1" applyFont="1" applyFill="1" applyBorder="1" applyAlignment="1">
      <alignment wrapText="1"/>
    </xf>
    <xf numFmtId="4" fontId="4" fillId="0" borderId="3" xfId="1" applyNumberFormat="1" applyFont="1" applyFill="1" applyBorder="1" applyAlignment="1">
      <alignment wrapText="1"/>
    </xf>
    <xf numFmtId="4" fontId="120" fillId="0" borderId="2" xfId="0" pivotButton="1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2" xfId="0" applyNumberFormat="1" applyFont="1" applyBorder="1" applyAlignment="1">
      <alignment vertical="center" wrapText="1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235" fontId="120" fillId="0" borderId="2" xfId="0" applyNumberFormat="1" applyFont="1" applyBorder="1" applyAlignment="1">
      <alignment vertical="center" wrapText="1"/>
    </xf>
    <xf numFmtId="4" fontId="120" fillId="0" borderId="3" xfId="0" pivotButton="1" applyFont="1" applyBorder="1" applyAlignment="1">
      <alignment vertical="center" wrapText="1"/>
    </xf>
    <xf numFmtId="4" fontId="120" fillId="0" borderId="3" xfId="0" applyFont="1" applyBorder="1" applyAlignment="1">
      <alignment vertical="center" wrapText="1"/>
    </xf>
    <xf numFmtId="0" fontId="121" fillId="0" borderId="0" xfId="1" applyNumberFormat="1" applyFont="1" applyAlignment="1"/>
    <xf numFmtId="4" fontId="121" fillId="0" borderId="0" xfId="1" applyNumberFormat="1" applyFont="1" applyAlignment="1">
      <alignment wrapText="1"/>
    </xf>
    <xf numFmtId="0" fontId="121" fillId="0" borderId="0" xfId="1" applyNumberFormat="1" applyFont="1" applyAlignment="1">
      <alignment wrapText="1"/>
    </xf>
    <xf numFmtId="4" fontId="4" fillId="0" borderId="0" xfId="1" applyFont="1" applyAlignment="1">
      <alignment horizontal="right" wrapText="1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>
      <alignment wrapText="1"/>
    </xf>
    <xf numFmtId="4" fontId="0" fillId="0" borderId="0" xfId="0" applyAlignment="1">
      <alignment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H105"/>
  <sheetViews>
    <sheetView tabSelected="1" view="pageBreakPreview" zoomScale="85" zoomScaleNormal="100" zoomScaleSheetLayoutView="85" workbookViewId="0">
      <selection activeCell="E6" sqref="E6"/>
    </sheetView>
  </sheetViews>
  <sheetFormatPr defaultRowHeight="15.75"/>
  <cols>
    <col min="1" max="1" width="8.5703125" style="1" customWidth="1"/>
    <col min="2" max="2" width="18.42578125" style="2" customWidth="1"/>
    <col min="3" max="3" width="43.5703125" style="2" customWidth="1"/>
    <col min="4" max="4" width="16" style="2" customWidth="1"/>
    <col min="5" max="5" width="12" style="3" customWidth="1"/>
    <col min="6" max="6" width="15.28515625" style="3" customWidth="1"/>
    <col min="7" max="7" width="17.7109375" style="3" customWidth="1"/>
    <col min="8" max="8" width="15.7109375" style="3" customWidth="1"/>
    <col min="9" max="9" width="14.140625" style="3" customWidth="1"/>
    <col min="10" max="12" width="12.7109375" style="2" customWidth="1"/>
    <col min="13" max="14" width="11.7109375" style="2" bestFit="1" customWidth="1"/>
    <col min="15" max="15" width="12.7109375" style="2" customWidth="1"/>
    <col min="16" max="16" width="12.7109375" style="2" bestFit="1" customWidth="1"/>
    <col min="17" max="21" width="12.85546875" style="2" customWidth="1"/>
    <col min="22" max="34" width="9.140625" style="2"/>
    <col min="35" max="16384" width="9.140625" style="1"/>
  </cols>
  <sheetData>
    <row r="1" spans="1:34" ht="72" customHeight="1">
      <c r="B1" s="7"/>
      <c r="D1" s="25" t="s">
        <v>95</v>
      </c>
      <c r="E1" s="25"/>
      <c r="F1" s="25"/>
      <c r="G1" s="25"/>
      <c r="H1" s="25"/>
      <c r="I1" s="25"/>
      <c r="J1" s="7"/>
    </row>
    <row r="2" spans="1:34" ht="46.5" customHeight="1">
      <c r="A2" s="27" t="s">
        <v>17</v>
      </c>
      <c r="B2" s="27"/>
      <c r="C2" s="27"/>
      <c r="D2" s="27"/>
      <c r="E2" s="27"/>
      <c r="F2" s="27"/>
      <c r="G2" s="27"/>
      <c r="H2" s="27"/>
      <c r="I2" s="27"/>
    </row>
    <row r="3" spans="1:34" s="6" customFormat="1" ht="47.25">
      <c r="A3" s="5" t="s">
        <v>2</v>
      </c>
      <c r="B3" s="13" t="s">
        <v>3</v>
      </c>
      <c r="C3" s="17" t="s">
        <v>0</v>
      </c>
      <c r="D3" s="17" t="s">
        <v>4</v>
      </c>
      <c r="E3" s="17" t="s">
        <v>1</v>
      </c>
      <c r="F3" s="17" t="s">
        <v>5</v>
      </c>
      <c r="G3" s="18" t="s">
        <v>6</v>
      </c>
      <c r="H3" s="13" t="s">
        <v>7</v>
      </c>
      <c r="I3" s="20" t="s">
        <v>8</v>
      </c>
    </row>
    <row r="4" spans="1:34" s="9" customFormat="1" ht="63">
      <c r="A4" s="8">
        <v>1</v>
      </c>
      <c r="B4" s="15" t="s">
        <v>19</v>
      </c>
      <c r="C4" s="15" t="s">
        <v>20</v>
      </c>
      <c r="D4" s="15" t="s">
        <v>21</v>
      </c>
      <c r="E4" s="15" t="s">
        <v>22</v>
      </c>
      <c r="F4" s="14">
        <v>42415</v>
      </c>
      <c r="G4" s="16">
        <v>0</v>
      </c>
      <c r="H4" s="15">
        <f>ROUND(G4*0.18,2)</f>
        <v>0</v>
      </c>
      <c r="I4" s="21">
        <f>G4+H4</f>
        <v>0</v>
      </c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</row>
    <row r="5" spans="1:34" s="9" customFormat="1" ht="47.25">
      <c r="A5" s="8">
        <v>2</v>
      </c>
      <c r="B5" s="15" t="s">
        <v>23</v>
      </c>
      <c r="C5" s="15" t="s">
        <v>24</v>
      </c>
      <c r="D5" s="15" t="s">
        <v>25</v>
      </c>
      <c r="E5" s="15" t="s">
        <v>26</v>
      </c>
      <c r="F5" s="14">
        <v>42444</v>
      </c>
      <c r="G5" s="16">
        <v>0</v>
      </c>
      <c r="H5" s="15">
        <f t="shared" ref="H5:H24" si="0">ROUND(G5*0.18,2)</f>
        <v>0</v>
      </c>
      <c r="I5" s="21">
        <f t="shared" ref="I5:I18" si="1">G5+H5</f>
        <v>0</v>
      </c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1:34" s="9" customFormat="1" ht="47.25">
      <c r="A6" s="8">
        <v>3</v>
      </c>
      <c r="B6" s="15" t="s">
        <v>27</v>
      </c>
      <c r="C6" s="15" t="s">
        <v>28</v>
      </c>
      <c r="D6" s="15" t="s">
        <v>29</v>
      </c>
      <c r="E6" s="15" t="s">
        <v>30</v>
      </c>
      <c r="F6" s="14">
        <v>42444</v>
      </c>
      <c r="G6" s="16">
        <v>0</v>
      </c>
      <c r="H6" s="15">
        <f t="shared" si="0"/>
        <v>0</v>
      </c>
      <c r="I6" s="21">
        <f t="shared" si="1"/>
        <v>0</v>
      </c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s="9" customFormat="1" ht="47.25">
      <c r="A7" s="8">
        <v>4</v>
      </c>
      <c r="B7" s="15" t="s">
        <v>31</v>
      </c>
      <c r="C7" s="15" t="s">
        <v>32</v>
      </c>
      <c r="D7" s="15" t="s">
        <v>33</v>
      </c>
      <c r="E7" s="15" t="s">
        <v>34</v>
      </c>
      <c r="F7" s="14">
        <v>42444</v>
      </c>
      <c r="G7" s="16">
        <v>0</v>
      </c>
      <c r="H7" s="15">
        <f t="shared" si="0"/>
        <v>0</v>
      </c>
      <c r="I7" s="21">
        <f t="shared" si="1"/>
        <v>0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9" customFormat="1" ht="31.5">
      <c r="A8" s="8">
        <v>5</v>
      </c>
      <c r="B8" s="15" t="s">
        <v>35</v>
      </c>
      <c r="C8" s="15" t="s">
        <v>36</v>
      </c>
      <c r="D8" s="15" t="s">
        <v>37</v>
      </c>
      <c r="E8" s="15" t="s">
        <v>38</v>
      </c>
      <c r="F8" s="14">
        <v>42444</v>
      </c>
      <c r="G8" s="16">
        <v>0</v>
      </c>
      <c r="H8" s="15">
        <f t="shared" si="0"/>
        <v>0</v>
      </c>
      <c r="I8" s="21">
        <f t="shared" si="1"/>
        <v>0</v>
      </c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9" customFormat="1">
      <c r="A9" s="8">
        <v>6</v>
      </c>
      <c r="B9" s="15" t="s">
        <v>39</v>
      </c>
      <c r="C9" s="15" t="s">
        <v>40</v>
      </c>
      <c r="D9" s="15" t="s">
        <v>41</v>
      </c>
      <c r="E9" s="15" t="s">
        <v>42</v>
      </c>
      <c r="F9" s="14">
        <v>42475</v>
      </c>
      <c r="G9" s="16">
        <v>0</v>
      </c>
      <c r="H9" s="15">
        <f t="shared" si="0"/>
        <v>0</v>
      </c>
      <c r="I9" s="21">
        <f t="shared" si="1"/>
        <v>0</v>
      </c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9" customFormat="1">
      <c r="A10" s="8">
        <v>7</v>
      </c>
      <c r="B10" s="15" t="s">
        <v>43</v>
      </c>
      <c r="C10" s="15" t="s">
        <v>44</v>
      </c>
      <c r="D10" s="15" t="s">
        <v>45</v>
      </c>
      <c r="E10" s="15" t="s">
        <v>46</v>
      </c>
      <c r="F10" s="14">
        <v>42475</v>
      </c>
      <c r="G10" s="16">
        <v>0</v>
      </c>
      <c r="H10" s="15">
        <f t="shared" si="0"/>
        <v>0</v>
      </c>
      <c r="I10" s="21">
        <f t="shared" si="1"/>
        <v>0</v>
      </c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9" customFormat="1">
      <c r="A11" s="8">
        <v>8</v>
      </c>
      <c r="B11" s="15" t="s">
        <v>47</v>
      </c>
      <c r="C11" s="15" t="s">
        <v>48</v>
      </c>
      <c r="D11" s="15" t="s">
        <v>45</v>
      </c>
      <c r="E11" s="15" t="s">
        <v>49</v>
      </c>
      <c r="F11" s="14">
        <v>42475</v>
      </c>
      <c r="G11" s="16">
        <v>0</v>
      </c>
      <c r="H11" s="15">
        <f t="shared" si="0"/>
        <v>0</v>
      </c>
      <c r="I11" s="21">
        <f t="shared" si="1"/>
        <v>0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9" customFormat="1">
      <c r="A12" s="8">
        <v>9</v>
      </c>
      <c r="B12" s="15" t="s">
        <v>50</v>
      </c>
      <c r="C12" s="15" t="s">
        <v>51</v>
      </c>
      <c r="D12" s="15" t="s">
        <v>45</v>
      </c>
      <c r="E12" s="15" t="s">
        <v>52</v>
      </c>
      <c r="F12" s="14">
        <v>42475</v>
      </c>
      <c r="G12" s="16">
        <v>0</v>
      </c>
      <c r="H12" s="15">
        <f t="shared" si="0"/>
        <v>0</v>
      </c>
      <c r="I12" s="21">
        <f t="shared" si="1"/>
        <v>0</v>
      </c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9" customFormat="1" ht="31.5">
      <c r="A13" s="8">
        <v>10</v>
      </c>
      <c r="B13" s="15" t="s">
        <v>53</v>
      </c>
      <c r="C13" s="15" t="s">
        <v>54</v>
      </c>
      <c r="D13" s="15" t="s">
        <v>55</v>
      </c>
      <c r="E13" s="15" t="s">
        <v>56</v>
      </c>
      <c r="F13" s="14">
        <v>42475</v>
      </c>
      <c r="G13" s="16">
        <v>0</v>
      </c>
      <c r="H13" s="15">
        <f t="shared" si="0"/>
        <v>0</v>
      </c>
      <c r="I13" s="21">
        <f t="shared" si="1"/>
        <v>0</v>
      </c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9" customFormat="1" ht="31.5">
      <c r="A14" s="8">
        <v>11</v>
      </c>
      <c r="B14" s="15" t="s">
        <v>57</v>
      </c>
      <c r="C14" s="15" t="s">
        <v>58</v>
      </c>
      <c r="D14" s="15" t="s">
        <v>55</v>
      </c>
      <c r="E14" s="15" t="s">
        <v>59</v>
      </c>
      <c r="F14" s="14">
        <v>42475</v>
      </c>
      <c r="G14" s="16">
        <v>0</v>
      </c>
      <c r="H14" s="15">
        <f t="shared" si="0"/>
        <v>0</v>
      </c>
      <c r="I14" s="21">
        <f t="shared" si="1"/>
        <v>0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9" customFormat="1" ht="31.5">
      <c r="A15" s="8">
        <v>12</v>
      </c>
      <c r="B15" s="15" t="s">
        <v>60</v>
      </c>
      <c r="C15" s="15" t="s">
        <v>61</v>
      </c>
      <c r="D15" s="15" t="s">
        <v>62</v>
      </c>
      <c r="E15" s="15" t="s">
        <v>63</v>
      </c>
      <c r="F15" s="14">
        <v>42475</v>
      </c>
      <c r="G15" s="16">
        <v>0</v>
      </c>
      <c r="H15" s="15">
        <f t="shared" si="0"/>
        <v>0</v>
      </c>
      <c r="I15" s="21">
        <f t="shared" si="1"/>
        <v>0</v>
      </c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s="9" customFormat="1" ht="47.25">
      <c r="A16" s="8">
        <v>13</v>
      </c>
      <c r="B16" s="15" t="s">
        <v>64</v>
      </c>
      <c r="C16" s="15" t="s">
        <v>65</v>
      </c>
      <c r="D16" s="15" t="s">
        <v>66</v>
      </c>
      <c r="E16" s="15" t="s">
        <v>67</v>
      </c>
      <c r="F16" s="14">
        <v>42475</v>
      </c>
      <c r="G16" s="16">
        <v>0</v>
      </c>
      <c r="H16" s="15">
        <f t="shared" si="0"/>
        <v>0</v>
      </c>
      <c r="I16" s="21">
        <f t="shared" si="1"/>
        <v>0</v>
      </c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s="9" customFormat="1" ht="63">
      <c r="A17" s="8">
        <v>14</v>
      </c>
      <c r="B17" s="15" t="s">
        <v>68</v>
      </c>
      <c r="C17" s="15" t="s">
        <v>69</v>
      </c>
      <c r="D17" s="15" t="s">
        <v>21</v>
      </c>
      <c r="E17" s="15" t="s">
        <v>70</v>
      </c>
      <c r="F17" s="14">
        <v>42475</v>
      </c>
      <c r="G17" s="16">
        <v>0</v>
      </c>
      <c r="H17" s="15">
        <f t="shared" si="0"/>
        <v>0</v>
      </c>
      <c r="I17" s="21">
        <f t="shared" si="1"/>
        <v>0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s="9" customFormat="1" ht="78.75">
      <c r="A18" s="8">
        <v>15</v>
      </c>
      <c r="B18" s="15" t="s">
        <v>71</v>
      </c>
      <c r="C18" s="15" t="s">
        <v>72</v>
      </c>
      <c r="D18" s="15" t="s">
        <v>55</v>
      </c>
      <c r="E18" s="15" t="s">
        <v>73</v>
      </c>
      <c r="F18" s="14">
        <v>42505</v>
      </c>
      <c r="G18" s="16">
        <v>0</v>
      </c>
      <c r="H18" s="15">
        <f t="shared" si="0"/>
        <v>0</v>
      </c>
      <c r="I18" s="21">
        <f t="shared" si="1"/>
        <v>0</v>
      </c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s="9" customFormat="1" ht="78.75">
      <c r="A19" s="8">
        <v>16</v>
      </c>
      <c r="B19" s="15" t="s">
        <v>74</v>
      </c>
      <c r="C19" s="15" t="s">
        <v>75</v>
      </c>
      <c r="D19" s="15" t="s">
        <v>25</v>
      </c>
      <c r="E19" s="15" t="s">
        <v>76</v>
      </c>
      <c r="F19" s="14">
        <v>42505</v>
      </c>
      <c r="G19" s="16">
        <v>0</v>
      </c>
      <c r="H19" s="15">
        <f>ROUND(G19*0.18,2)</f>
        <v>0</v>
      </c>
      <c r="I19" s="21">
        <f>G19+H19</f>
        <v>0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s="9" customFormat="1" ht="31.5">
      <c r="A20" s="8">
        <v>17</v>
      </c>
      <c r="B20" s="15" t="s">
        <v>14</v>
      </c>
      <c r="C20" s="15" t="s">
        <v>77</v>
      </c>
      <c r="D20" s="15" t="s">
        <v>14</v>
      </c>
      <c r="E20" s="15" t="s">
        <v>78</v>
      </c>
      <c r="F20" s="14">
        <v>42536</v>
      </c>
      <c r="G20" s="16">
        <v>0</v>
      </c>
      <c r="H20" s="15">
        <f t="shared" si="0"/>
        <v>0</v>
      </c>
      <c r="I20" s="21">
        <f t="shared" ref="I20:I24" si="2">G20+H20</f>
        <v>0</v>
      </c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s="9" customFormat="1" ht="31.5">
      <c r="A21" s="8">
        <v>18</v>
      </c>
      <c r="B21" s="15" t="s">
        <v>79</v>
      </c>
      <c r="C21" s="15" t="s">
        <v>80</v>
      </c>
      <c r="D21" s="15" t="s">
        <v>25</v>
      </c>
      <c r="E21" s="15" t="s">
        <v>81</v>
      </c>
      <c r="F21" s="14">
        <v>42597</v>
      </c>
      <c r="G21" s="16">
        <v>0</v>
      </c>
      <c r="H21" s="15">
        <f t="shared" si="0"/>
        <v>0</v>
      </c>
      <c r="I21" s="21">
        <f t="shared" si="2"/>
        <v>0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s="9" customFormat="1" ht="31.5">
      <c r="A22" s="8">
        <v>19</v>
      </c>
      <c r="B22" s="15" t="s">
        <v>82</v>
      </c>
      <c r="C22" s="15" t="s">
        <v>83</v>
      </c>
      <c r="D22" s="15" t="s">
        <v>84</v>
      </c>
      <c r="E22" s="15" t="s">
        <v>85</v>
      </c>
      <c r="F22" s="14">
        <v>42597</v>
      </c>
      <c r="G22" s="16">
        <v>0</v>
      </c>
      <c r="H22" s="15">
        <f t="shared" si="0"/>
        <v>0</v>
      </c>
      <c r="I22" s="21">
        <f t="shared" si="2"/>
        <v>0</v>
      </c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s="9" customFormat="1" ht="31.5">
      <c r="A23" s="8">
        <v>20</v>
      </c>
      <c r="B23" s="15" t="s">
        <v>86</v>
      </c>
      <c r="C23" s="15" t="s">
        <v>87</v>
      </c>
      <c r="D23" s="15" t="s">
        <v>88</v>
      </c>
      <c r="E23" s="15" t="s">
        <v>89</v>
      </c>
      <c r="F23" s="14">
        <v>42597</v>
      </c>
      <c r="G23" s="16">
        <v>0</v>
      </c>
      <c r="H23" s="15">
        <f t="shared" si="0"/>
        <v>0</v>
      </c>
      <c r="I23" s="21">
        <f t="shared" si="2"/>
        <v>0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</row>
    <row r="24" spans="1:34" s="9" customFormat="1" ht="31.5">
      <c r="A24" s="8">
        <v>21</v>
      </c>
      <c r="B24" s="15" t="s">
        <v>90</v>
      </c>
      <c r="C24" s="15" t="s">
        <v>93</v>
      </c>
      <c r="D24" s="15" t="s">
        <v>91</v>
      </c>
      <c r="E24" s="15" t="s">
        <v>92</v>
      </c>
      <c r="F24" s="14">
        <v>42597</v>
      </c>
      <c r="G24" s="16">
        <v>0</v>
      </c>
      <c r="H24" s="15">
        <f t="shared" si="0"/>
        <v>0</v>
      </c>
      <c r="I24" s="21">
        <f t="shared" si="2"/>
        <v>0</v>
      </c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ht="16.5" customHeight="1">
      <c r="A25" s="26" t="s">
        <v>18</v>
      </c>
      <c r="B25" s="26"/>
      <c r="C25" s="26"/>
      <c r="D25" s="26"/>
      <c r="E25" s="26"/>
      <c r="F25" s="26"/>
      <c r="G25" s="26"/>
      <c r="H25" s="26"/>
      <c r="I25" s="26"/>
    </row>
    <row r="26" spans="1:34" s="9" customFormat="1" ht="47.25">
      <c r="A26" s="5" t="s">
        <v>2</v>
      </c>
      <c r="B26" s="13" t="s">
        <v>3</v>
      </c>
      <c r="C26" s="17" t="s">
        <v>0</v>
      </c>
      <c r="D26" s="17" t="s">
        <v>4</v>
      </c>
      <c r="E26" s="17" t="s">
        <v>1</v>
      </c>
      <c r="F26" s="17" t="s">
        <v>16</v>
      </c>
      <c r="G26" s="18" t="s">
        <v>6</v>
      </c>
      <c r="H26" s="13" t="s">
        <v>7</v>
      </c>
      <c r="I26" s="20" t="s">
        <v>8</v>
      </c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s="9" customFormat="1" ht="31.5">
      <c r="A27" s="8">
        <v>22</v>
      </c>
      <c r="B27" s="15" t="s">
        <v>53</v>
      </c>
      <c r="C27" s="15" t="s">
        <v>54</v>
      </c>
      <c r="D27" s="15" t="s">
        <v>55</v>
      </c>
      <c r="E27" s="15" t="s">
        <v>56</v>
      </c>
      <c r="F27" s="19">
        <v>42887</v>
      </c>
      <c r="G27" s="16">
        <v>0</v>
      </c>
      <c r="H27" s="15">
        <f t="shared" ref="H27:H46" si="3">ROUND(G27*0.18,2)</f>
        <v>0</v>
      </c>
      <c r="I27" s="21">
        <f t="shared" ref="I27" si="4">G27+H27</f>
        <v>0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s="9" customFormat="1" ht="31.5">
      <c r="A28" s="8">
        <v>23</v>
      </c>
      <c r="B28" s="15" t="s">
        <v>57</v>
      </c>
      <c r="C28" s="15" t="s">
        <v>58</v>
      </c>
      <c r="D28" s="15" t="s">
        <v>55</v>
      </c>
      <c r="E28" s="15" t="s">
        <v>59</v>
      </c>
      <c r="F28" s="19">
        <v>42887</v>
      </c>
      <c r="G28" s="16">
        <v>0</v>
      </c>
      <c r="H28" s="15">
        <f t="shared" si="3"/>
        <v>0</v>
      </c>
      <c r="I28" s="21">
        <f t="shared" ref="I28:I43" si="5">G28+H28</f>
        <v>0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s="9" customFormat="1">
      <c r="A29" s="8">
        <v>24</v>
      </c>
      <c r="B29" s="15" t="s">
        <v>39</v>
      </c>
      <c r="C29" s="15" t="s">
        <v>40</v>
      </c>
      <c r="D29" s="15" t="s">
        <v>41</v>
      </c>
      <c r="E29" s="15" t="s">
        <v>42</v>
      </c>
      <c r="F29" s="19">
        <v>43070</v>
      </c>
      <c r="G29" s="16">
        <v>0</v>
      </c>
      <c r="H29" s="15">
        <f t="shared" si="3"/>
        <v>0</v>
      </c>
      <c r="I29" s="21">
        <f t="shared" si="5"/>
        <v>0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s="9" customFormat="1">
      <c r="A30" s="8">
        <v>25</v>
      </c>
      <c r="B30" s="15" t="s">
        <v>43</v>
      </c>
      <c r="C30" s="15" t="s">
        <v>44</v>
      </c>
      <c r="D30" s="15" t="s">
        <v>45</v>
      </c>
      <c r="E30" s="15" t="s">
        <v>46</v>
      </c>
      <c r="F30" s="19">
        <v>43070</v>
      </c>
      <c r="G30" s="16">
        <v>0</v>
      </c>
      <c r="H30" s="15">
        <f t="shared" si="3"/>
        <v>0</v>
      </c>
      <c r="I30" s="21">
        <f t="shared" si="5"/>
        <v>0</v>
      </c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s="9" customFormat="1">
      <c r="A31" s="8">
        <v>26</v>
      </c>
      <c r="B31" s="15" t="s">
        <v>47</v>
      </c>
      <c r="C31" s="15" t="s">
        <v>48</v>
      </c>
      <c r="D31" s="15" t="s">
        <v>45</v>
      </c>
      <c r="E31" s="15" t="s">
        <v>49</v>
      </c>
      <c r="F31" s="19">
        <v>43070</v>
      </c>
      <c r="G31" s="16">
        <v>0</v>
      </c>
      <c r="H31" s="15">
        <f t="shared" si="3"/>
        <v>0</v>
      </c>
      <c r="I31" s="21">
        <f t="shared" si="5"/>
        <v>0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s="9" customFormat="1">
      <c r="A32" s="8">
        <v>27</v>
      </c>
      <c r="B32" s="15" t="s">
        <v>50</v>
      </c>
      <c r="C32" s="15" t="s">
        <v>51</v>
      </c>
      <c r="D32" s="15" t="s">
        <v>45</v>
      </c>
      <c r="E32" s="15" t="s">
        <v>52</v>
      </c>
      <c r="F32" s="19">
        <v>43070</v>
      </c>
      <c r="G32" s="16">
        <v>0</v>
      </c>
      <c r="H32" s="15">
        <f t="shared" si="3"/>
        <v>0</v>
      </c>
      <c r="I32" s="21">
        <f t="shared" si="5"/>
        <v>0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s="9" customFormat="1" ht="31.5">
      <c r="A33" s="8">
        <v>28</v>
      </c>
      <c r="B33" s="15" t="s">
        <v>79</v>
      </c>
      <c r="C33" s="15" t="s">
        <v>80</v>
      </c>
      <c r="D33" s="15" t="s">
        <v>25</v>
      </c>
      <c r="E33" s="15" t="s">
        <v>81</v>
      </c>
      <c r="F33" s="19">
        <v>43070</v>
      </c>
      <c r="G33" s="16">
        <v>0</v>
      </c>
      <c r="H33" s="15">
        <f t="shared" si="3"/>
        <v>0</v>
      </c>
      <c r="I33" s="21">
        <f t="shared" si="5"/>
        <v>0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s="9" customFormat="1" ht="31.5">
      <c r="A34" s="8">
        <v>29</v>
      </c>
      <c r="B34" s="15" t="s">
        <v>82</v>
      </c>
      <c r="C34" s="15" t="s">
        <v>83</v>
      </c>
      <c r="D34" s="15" t="s">
        <v>84</v>
      </c>
      <c r="E34" s="15" t="s">
        <v>85</v>
      </c>
      <c r="F34" s="19">
        <v>43070</v>
      </c>
      <c r="G34" s="16">
        <v>0</v>
      </c>
      <c r="H34" s="15">
        <f t="shared" si="3"/>
        <v>0</v>
      </c>
      <c r="I34" s="21">
        <f t="shared" si="5"/>
        <v>0</v>
      </c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1:34" s="9" customFormat="1" ht="31.5">
      <c r="A35" s="8">
        <v>30</v>
      </c>
      <c r="B35" s="15" t="s">
        <v>86</v>
      </c>
      <c r="C35" s="15" t="s">
        <v>87</v>
      </c>
      <c r="D35" s="15" t="s">
        <v>88</v>
      </c>
      <c r="E35" s="15" t="s">
        <v>89</v>
      </c>
      <c r="F35" s="19">
        <v>43070</v>
      </c>
      <c r="G35" s="16">
        <v>0</v>
      </c>
      <c r="H35" s="15">
        <f t="shared" si="3"/>
        <v>0</v>
      </c>
      <c r="I35" s="21">
        <f t="shared" si="5"/>
        <v>0</v>
      </c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1:34" s="9" customFormat="1" ht="31.5">
      <c r="A36" s="8">
        <v>31</v>
      </c>
      <c r="B36" s="15" t="s">
        <v>90</v>
      </c>
      <c r="C36" s="15" t="s">
        <v>93</v>
      </c>
      <c r="D36" s="15" t="s">
        <v>91</v>
      </c>
      <c r="E36" s="15" t="s">
        <v>92</v>
      </c>
      <c r="F36" s="19">
        <v>43070</v>
      </c>
      <c r="G36" s="16">
        <v>0</v>
      </c>
      <c r="H36" s="15">
        <f t="shared" si="3"/>
        <v>0</v>
      </c>
      <c r="I36" s="21">
        <f t="shared" si="5"/>
        <v>0</v>
      </c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</row>
    <row r="37" spans="1:34" s="9" customFormat="1" ht="31.5">
      <c r="A37" s="8">
        <v>32</v>
      </c>
      <c r="B37" s="15" t="s">
        <v>60</v>
      </c>
      <c r="C37" s="15" t="s">
        <v>61</v>
      </c>
      <c r="D37" s="15" t="s">
        <v>62</v>
      </c>
      <c r="E37" s="15" t="s">
        <v>63</v>
      </c>
      <c r="F37" s="19">
        <v>43070</v>
      </c>
      <c r="G37" s="16">
        <v>0</v>
      </c>
      <c r="H37" s="15">
        <f t="shared" si="3"/>
        <v>0</v>
      </c>
      <c r="I37" s="21">
        <f t="shared" si="5"/>
        <v>0</v>
      </c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</row>
    <row r="38" spans="1:34" s="9" customFormat="1" ht="47.25">
      <c r="A38" s="8">
        <v>33</v>
      </c>
      <c r="B38" s="15" t="s">
        <v>64</v>
      </c>
      <c r="C38" s="15" t="s">
        <v>65</v>
      </c>
      <c r="D38" s="15" t="s">
        <v>66</v>
      </c>
      <c r="E38" s="15" t="s">
        <v>67</v>
      </c>
      <c r="F38" s="19">
        <v>43070</v>
      </c>
      <c r="G38" s="16">
        <v>0</v>
      </c>
      <c r="H38" s="15">
        <f t="shared" si="3"/>
        <v>0</v>
      </c>
      <c r="I38" s="21">
        <f t="shared" si="5"/>
        <v>0</v>
      </c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34" s="9" customFormat="1" ht="31.5">
      <c r="A39" s="8">
        <v>34</v>
      </c>
      <c r="B39" s="15" t="s">
        <v>14</v>
      </c>
      <c r="C39" s="15" t="s">
        <v>77</v>
      </c>
      <c r="D39" s="15" t="s">
        <v>14</v>
      </c>
      <c r="E39" s="15" t="s">
        <v>78</v>
      </c>
      <c r="F39" s="19">
        <v>43070</v>
      </c>
      <c r="G39" s="16">
        <v>0</v>
      </c>
      <c r="H39" s="15">
        <f t="shared" si="3"/>
        <v>0</v>
      </c>
      <c r="I39" s="21">
        <f t="shared" si="5"/>
        <v>0</v>
      </c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 spans="1:34" s="9" customFormat="1" ht="78.75">
      <c r="A40" s="8">
        <v>35</v>
      </c>
      <c r="B40" s="15" t="s">
        <v>71</v>
      </c>
      <c r="C40" s="15" t="s">
        <v>72</v>
      </c>
      <c r="D40" s="15" t="s">
        <v>55</v>
      </c>
      <c r="E40" s="15" t="s">
        <v>73</v>
      </c>
      <c r="F40" s="19">
        <v>43070</v>
      </c>
      <c r="G40" s="16">
        <v>0</v>
      </c>
      <c r="H40" s="15">
        <f t="shared" si="3"/>
        <v>0</v>
      </c>
      <c r="I40" s="21">
        <f t="shared" si="5"/>
        <v>0</v>
      </c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</row>
    <row r="41" spans="1:34" s="9" customFormat="1" ht="63">
      <c r="A41" s="8">
        <v>36</v>
      </c>
      <c r="B41" s="15" t="s">
        <v>19</v>
      </c>
      <c r="C41" s="15" t="s">
        <v>20</v>
      </c>
      <c r="D41" s="15" t="s">
        <v>21</v>
      </c>
      <c r="E41" s="15" t="s">
        <v>22</v>
      </c>
      <c r="F41" s="19">
        <v>43070</v>
      </c>
      <c r="G41" s="16">
        <v>0</v>
      </c>
      <c r="H41" s="15">
        <f t="shared" si="3"/>
        <v>0</v>
      </c>
      <c r="I41" s="21">
        <f t="shared" si="5"/>
        <v>0</v>
      </c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</row>
    <row r="42" spans="1:34" s="9" customFormat="1" ht="63">
      <c r="A42" s="8">
        <v>37</v>
      </c>
      <c r="B42" s="15" t="s">
        <v>68</v>
      </c>
      <c r="C42" s="15" t="s">
        <v>69</v>
      </c>
      <c r="D42" s="15" t="s">
        <v>21</v>
      </c>
      <c r="E42" s="15" t="s">
        <v>70</v>
      </c>
      <c r="F42" s="19">
        <v>43070</v>
      </c>
      <c r="G42" s="16">
        <v>0</v>
      </c>
      <c r="H42" s="15">
        <f t="shared" si="3"/>
        <v>0</v>
      </c>
      <c r="I42" s="21">
        <f t="shared" si="5"/>
        <v>0</v>
      </c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</row>
    <row r="43" spans="1:34" s="9" customFormat="1" ht="78.75">
      <c r="A43" s="8">
        <v>38</v>
      </c>
      <c r="B43" s="15" t="s">
        <v>74</v>
      </c>
      <c r="C43" s="15" t="s">
        <v>75</v>
      </c>
      <c r="D43" s="15" t="s">
        <v>25</v>
      </c>
      <c r="E43" s="15" t="s">
        <v>76</v>
      </c>
      <c r="F43" s="19">
        <v>43070</v>
      </c>
      <c r="G43" s="16">
        <v>0</v>
      </c>
      <c r="H43" s="15">
        <f t="shared" si="3"/>
        <v>0</v>
      </c>
      <c r="I43" s="21">
        <f t="shared" si="5"/>
        <v>0</v>
      </c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</row>
    <row r="44" spans="1:34" s="9" customFormat="1" ht="47.25">
      <c r="A44" s="8">
        <v>39</v>
      </c>
      <c r="B44" s="15" t="s">
        <v>23</v>
      </c>
      <c r="C44" s="15" t="s">
        <v>24</v>
      </c>
      <c r="D44" s="15" t="s">
        <v>25</v>
      </c>
      <c r="E44" s="15" t="s">
        <v>26</v>
      </c>
      <c r="F44" s="19">
        <v>43070</v>
      </c>
      <c r="G44" s="16">
        <v>0</v>
      </c>
      <c r="H44" s="15">
        <f t="shared" si="3"/>
        <v>0</v>
      </c>
      <c r="I44" s="21">
        <f t="shared" ref="I44:I47" si="6">G44+H44</f>
        <v>0</v>
      </c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s="9" customFormat="1" ht="47.25">
      <c r="A45" s="8">
        <v>40</v>
      </c>
      <c r="B45" s="15" t="s">
        <v>27</v>
      </c>
      <c r="C45" s="15" t="s">
        <v>28</v>
      </c>
      <c r="D45" s="15" t="s">
        <v>29</v>
      </c>
      <c r="E45" s="15" t="s">
        <v>30</v>
      </c>
      <c r="F45" s="19">
        <v>43070</v>
      </c>
      <c r="G45" s="16">
        <v>0</v>
      </c>
      <c r="H45" s="15">
        <f t="shared" si="3"/>
        <v>0</v>
      </c>
      <c r="I45" s="21">
        <f t="shared" si="6"/>
        <v>0</v>
      </c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</row>
    <row r="46" spans="1:34" s="9" customFormat="1" ht="47.25">
      <c r="A46" s="8">
        <v>41</v>
      </c>
      <c r="B46" s="15" t="s">
        <v>31</v>
      </c>
      <c r="C46" s="15" t="s">
        <v>32</v>
      </c>
      <c r="D46" s="15" t="s">
        <v>33</v>
      </c>
      <c r="E46" s="15" t="s">
        <v>34</v>
      </c>
      <c r="F46" s="19">
        <v>43070</v>
      </c>
      <c r="G46" s="16">
        <v>0</v>
      </c>
      <c r="H46" s="15">
        <f t="shared" si="3"/>
        <v>0</v>
      </c>
      <c r="I46" s="21">
        <f t="shared" si="6"/>
        <v>0</v>
      </c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</row>
    <row r="47" spans="1:34" s="9" customFormat="1" ht="31.5">
      <c r="A47" s="8">
        <v>42</v>
      </c>
      <c r="B47" s="15" t="s">
        <v>35</v>
      </c>
      <c r="C47" s="15" t="s">
        <v>36</v>
      </c>
      <c r="D47" s="15" t="s">
        <v>37</v>
      </c>
      <c r="E47" s="15" t="s">
        <v>38</v>
      </c>
      <c r="F47" s="19">
        <v>43070</v>
      </c>
      <c r="G47" s="16">
        <v>0</v>
      </c>
      <c r="H47" s="15">
        <f>ROUND(G47*0.18,2)</f>
        <v>0</v>
      </c>
      <c r="I47" s="21">
        <f t="shared" si="6"/>
        <v>0</v>
      </c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1:34" s="9" customFormat="1">
      <c r="A48" s="8"/>
      <c r="B48" s="11"/>
      <c r="C48" s="11"/>
      <c r="D48" s="12"/>
      <c r="E48" s="12"/>
      <c r="F48" s="12"/>
      <c r="G48" s="12">
        <f>SUM(G4:G24,G27:G47)</f>
        <v>0</v>
      </c>
      <c r="H48" s="12">
        <f>SUM(H4:H24,H27:H47)</f>
        <v>0</v>
      </c>
      <c r="I48" s="12">
        <f>SUM(I4:I24,I27:I47)</f>
        <v>0</v>
      </c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1:34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34" ht="31.5" customHeight="1">
      <c r="A50" s="28" t="s">
        <v>94</v>
      </c>
      <c r="B50" s="29"/>
      <c r="C50" s="29"/>
      <c r="D50" s="29"/>
      <c r="E50" s="29"/>
      <c r="F50" s="29"/>
      <c r="G50" s="29"/>
      <c r="H50" s="29"/>
      <c r="I50" s="29"/>
    </row>
    <row r="51" spans="1:34" ht="16.5" customHeight="1"/>
    <row r="52" spans="1:34" ht="24.75" customHeight="1">
      <c r="B52" s="1"/>
      <c r="C52" s="1"/>
      <c r="D52" s="1"/>
      <c r="E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34" s="22" customFormat="1">
      <c r="A53" s="22" t="s">
        <v>9</v>
      </c>
      <c r="E53" s="22" t="s">
        <v>10</v>
      </c>
      <c r="F53" s="23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</row>
    <row r="54" spans="1:34" s="22" customFormat="1">
      <c r="F54" s="23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</row>
    <row r="55" spans="1:34" s="22" customFormat="1">
      <c r="E55" s="22" t="s">
        <v>11</v>
      </c>
      <c r="F55" s="23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</row>
    <row r="56" spans="1:34" s="22" customFormat="1">
      <c r="A56" s="22" t="s">
        <v>12</v>
      </c>
      <c r="E56" s="22" t="s">
        <v>12</v>
      </c>
      <c r="F56" s="23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</row>
    <row r="57" spans="1:34" s="22" customFormat="1" ht="27.75" customHeight="1">
      <c r="A57" s="22" t="s">
        <v>15</v>
      </c>
      <c r="E57" s="22" t="s">
        <v>13</v>
      </c>
      <c r="F57" s="23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</row>
    <row r="58" spans="1:34">
      <c r="B58" s="1"/>
      <c r="C58" s="1"/>
      <c r="D58" s="1"/>
      <c r="E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34">
      <c r="B59" s="1"/>
      <c r="C59" s="1"/>
      <c r="D59" s="1"/>
      <c r="E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34">
      <c r="B60" s="1"/>
      <c r="C60" s="1"/>
      <c r="D60" s="1"/>
      <c r="E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34">
      <c r="B61" s="1"/>
      <c r="C61" s="1"/>
      <c r="D61" s="1"/>
      <c r="E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5" spans="2:16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2:16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2:16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2:16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2:16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2:16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2:16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2:16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2:16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2:16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2:16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2:16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2:16">
      <c r="B77" s="1"/>
      <c r="C77" s="1"/>
      <c r="D77" s="1"/>
      <c r="E77" s="1"/>
      <c r="F77" s="4"/>
      <c r="G77" s="4"/>
      <c r="H77" s="4"/>
      <c r="I77" s="4"/>
      <c r="J77" s="1"/>
      <c r="K77" s="1"/>
      <c r="L77" s="1"/>
      <c r="M77" s="1"/>
      <c r="N77" s="1"/>
      <c r="O77" s="1"/>
      <c r="P77" s="1"/>
    </row>
    <row r="78" spans="2:16">
      <c r="B78" s="1"/>
      <c r="C78" s="1"/>
      <c r="D78" s="1"/>
      <c r="E78" s="1"/>
      <c r="F78" s="4"/>
      <c r="G78" s="4"/>
      <c r="H78" s="4"/>
      <c r="I78" s="4"/>
      <c r="J78" s="1"/>
      <c r="K78" s="1"/>
      <c r="L78" s="1"/>
      <c r="M78" s="1"/>
      <c r="N78" s="1"/>
      <c r="O78" s="1"/>
      <c r="P78" s="1"/>
    </row>
    <row r="79" spans="2:16">
      <c r="B79" s="1"/>
      <c r="C79" s="1"/>
      <c r="D79" s="1"/>
      <c r="E79" s="4"/>
      <c r="F79" s="4"/>
      <c r="G79" s="4"/>
      <c r="H79" s="4"/>
      <c r="I79" s="4"/>
      <c r="J79" s="1"/>
      <c r="K79" s="1"/>
      <c r="L79" s="1"/>
      <c r="M79" s="1"/>
      <c r="N79" s="1"/>
      <c r="O79" s="1"/>
      <c r="P79" s="1"/>
    </row>
    <row r="80" spans="2:16">
      <c r="B80" s="1"/>
      <c r="C80" s="1"/>
      <c r="D80" s="1"/>
      <c r="E80" s="4"/>
      <c r="F80" s="4"/>
      <c r="G80" s="4"/>
      <c r="H80" s="4"/>
      <c r="I80" s="4"/>
      <c r="J80" s="1"/>
      <c r="K80" s="1"/>
      <c r="L80" s="1"/>
      <c r="M80" s="1"/>
      <c r="N80" s="1"/>
      <c r="O80" s="1"/>
    </row>
    <row r="81" spans="2:15">
      <c r="B81" s="1"/>
      <c r="C81" s="1"/>
      <c r="D81" s="1"/>
      <c r="E81" s="4"/>
      <c r="F81" s="4"/>
      <c r="G81" s="4"/>
      <c r="H81" s="4"/>
      <c r="I81" s="4"/>
      <c r="J81" s="1"/>
      <c r="K81" s="1"/>
      <c r="L81" s="1"/>
      <c r="M81" s="1"/>
      <c r="N81" s="1"/>
      <c r="O81" s="1"/>
    </row>
    <row r="82" spans="2:15">
      <c r="B82" s="1"/>
      <c r="C82" s="1"/>
      <c r="D82" s="1"/>
      <c r="E82" s="4"/>
      <c r="F82" s="4"/>
      <c r="G82" s="4"/>
      <c r="H82" s="4"/>
      <c r="I82" s="4"/>
      <c r="J82" s="1"/>
      <c r="K82" s="1"/>
      <c r="L82" s="1"/>
      <c r="M82" s="1"/>
      <c r="N82" s="1"/>
      <c r="O82" s="1"/>
    </row>
    <row r="83" spans="2:15">
      <c r="B83" s="1"/>
      <c r="C83" s="1"/>
      <c r="D83" s="1"/>
      <c r="E83" s="4"/>
      <c r="F83" s="4"/>
      <c r="G83" s="4"/>
      <c r="H83" s="4"/>
      <c r="I83" s="4"/>
      <c r="J83" s="1"/>
      <c r="K83" s="1"/>
      <c r="L83" s="1"/>
      <c r="M83" s="1"/>
      <c r="N83" s="1"/>
      <c r="O83" s="1"/>
    </row>
    <row r="84" spans="2:15">
      <c r="B84" s="1"/>
      <c r="C84" s="1"/>
      <c r="D84" s="1"/>
      <c r="E84" s="4"/>
      <c r="F84" s="4"/>
      <c r="G84" s="4"/>
      <c r="H84" s="4"/>
      <c r="I84" s="4"/>
      <c r="J84" s="1"/>
      <c r="K84" s="1"/>
      <c r="L84" s="1"/>
      <c r="M84" s="1"/>
      <c r="N84" s="1"/>
      <c r="O84" s="1"/>
    </row>
    <row r="85" spans="2:15">
      <c r="B85" s="1"/>
      <c r="C85" s="1"/>
      <c r="D85" s="1"/>
      <c r="E85" s="4"/>
      <c r="F85" s="4"/>
      <c r="G85" s="4"/>
      <c r="H85" s="4"/>
      <c r="I85" s="4"/>
      <c r="J85" s="1"/>
      <c r="K85" s="1"/>
      <c r="L85" s="1"/>
      <c r="M85" s="1"/>
      <c r="N85" s="1"/>
      <c r="O85" s="1"/>
    </row>
    <row r="86" spans="2:15">
      <c r="B86" s="1"/>
      <c r="C86" s="1"/>
      <c r="D86" s="1"/>
      <c r="E86" s="4"/>
      <c r="F86" s="4"/>
      <c r="G86" s="4"/>
      <c r="H86" s="4"/>
      <c r="I86" s="4"/>
      <c r="J86" s="1"/>
      <c r="K86" s="1"/>
      <c r="L86" s="1"/>
      <c r="M86" s="1"/>
      <c r="N86" s="1"/>
      <c r="O86" s="1"/>
    </row>
    <row r="87" spans="2:15">
      <c r="B87" s="1"/>
      <c r="C87" s="1"/>
      <c r="D87" s="1"/>
      <c r="E87" s="4"/>
      <c r="F87" s="4"/>
      <c r="G87" s="4"/>
      <c r="H87" s="4"/>
      <c r="I87" s="4"/>
      <c r="J87" s="1"/>
      <c r="K87" s="1"/>
      <c r="L87" s="1"/>
      <c r="M87" s="1"/>
      <c r="N87" s="1"/>
      <c r="O87" s="1"/>
    </row>
    <row r="88" spans="2:15">
      <c r="B88" s="1"/>
      <c r="C88" s="1"/>
      <c r="D88" s="1"/>
      <c r="E88" s="4"/>
      <c r="F88" s="4"/>
      <c r="G88" s="4"/>
      <c r="H88" s="4"/>
      <c r="I88" s="4"/>
      <c r="J88" s="1"/>
      <c r="K88" s="1"/>
      <c r="L88" s="1"/>
      <c r="M88" s="1"/>
      <c r="N88" s="1"/>
      <c r="O88" s="1"/>
    </row>
    <row r="89" spans="2:15">
      <c r="B89" s="1"/>
      <c r="C89" s="1"/>
      <c r="D89" s="1"/>
      <c r="E89" s="4"/>
      <c r="F89" s="4"/>
      <c r="G89" s="4"/>
      <c r="H89" s="4"/>
      <c r="I89" s="4"/>
      <c r="J89" s="1"/>
      <c r="K89" s="1"/>
      <c r="L89" s="1"/>
      <c r="M89" s="1"/>
      <c r="N89" s="1"/>
      <c r="O89" s="1"/>
    </row>
    <row r="90" spans="2:15">
      <c r="B90" s="1"/>
      <c r="C90" s="1"/>
      <c r="D90" s="1"/>
      <c r="E90" s="4"/>
      <c r="F90" s="4"/>
      <c r="G90" s="4"/>
      <c r="H90" s="4"/>
      <c r="I90" s="4"/>
      <c r="J90" s="1"/>
      <c r="K90" s="1"/>
      <c r="L90" s="1"/>
      <c r="M90" s="1"/>
      <c r="N90" s="1"/>
      <c r="O90" s="1"/>
    </row>
    <row r="91" spans="2:15">
      <c r="B91" s="1"/>
      <c r="C91" s="1"/>
      <c r="D91" s="1"/>
      <c r="E91" s="4"/>
      <c r="F91" s="4"/>
      <c r="G91" s="4"/>
      <c r="H91" s="4"/>
      <c r="I91" s="4"/>
      <c r="J91" s="1"/>
      <c r="K91" s="1"/>
      <c r="L91" s="1"/>
      <c r="M91" s="1"/>
      <c r="N91" s="1"/>
      <c r="O91" s="1"/>
    </row>
    <row r="92" spans="2:15">
      <c r="B92" s="1"/>
      <c r="C92" s="1"/>
      <c r="D92" s="1"/>
      <c r="E92" s="4"/>
      <c r="F92" s="4"/>
      <c r="G92" s="4"/>
      <c r="H92" s="4"/>
      <c r="I92" s="4"/>
      <c r="J92" s="1"/>
      <c r="K92" s="1"/>
      <c r="L92" s="1"/>
      <c r="M92" s="1"/>
      <c r="N92" s="1"/>
      <c r="O92" s="1"/>
    </row>
    <row r="93" spans="2:15">
      <c r="B93" s="1"/>
      <c r="C93" s="1"/>
      <c r="D93" s="1"/>
      <c r="E93" s="4"/>
      <c r="F93" s="4"/>
      <c r="G93" s="4"/>
      <c r="H93" s="4"/>
      <c r="I93" s="4"/>
      <c r="J93" s="1"/>
      <c r="K93" s="1"/>
      <c r="L93" s="1"/>
      <c r="M93" s="1"/>
      <c r="N93" s="1"/>
      <c r="O93" s="1"/>
    </row>
    <row r="94" spans="2:15">
      <c r="B94" s="1"/>
      <c r="C94" s="1"/>
      <c r="D94" s="1"/>
      <c r="E94" s="4"/>
      <c r="F94" s="4"/>
      <c r="G94" s="4"/>
      <c r="H94" s="4"/>
      <c r="I94" s="4"/>
      <c r="J94" s="1"/>
      <c r="K94" s="1"/>
      <c r="L94" s="1"/>
      <c r="M94" s="1"/>
      <c r="N94" s="1"/>
      <c r="O94" s="1"/>
    </row>
    <row r="95" spans="2:15">
      <c r="B95" s="1"/>
      <c r="C95" s="1"/>
      <c r="D95" s="1"/>
      <c r="E95" s="4"/>
      <c r="F95" s="4"/>
      <c r="G95" s="4"/>
      <c r="H95" s="4"/>
      <c r="I95" s="4"/>
      <c r="J95" s="1"/>
      <c r="K95" s="1"/>
      <c r="L95" s="1"/>
      <c r="M95" s="1"/>
      <c r="N95" s="1"/>
      <c r="O95" s="1"/>
    </row>
    <row r="96" spans="2:15">
      <c r="B96" s="1"/>
      <c r="C96" s="1"/>
      <c r="D96" s="1"/>
      <c r="E96" s="4"/>
      <c r="F96" s="4"/>
      <c r="G96" s="4"/>
      <c r="H96" s="4"/>
      <c r="I96" s="4"/>
      <c r="J96" s="1"/>
      <c r="K96" s="1"/>
      <c r="L96" s="1"/>
      <c r="M96" s="1"/>
      <c r="N96" s="1"/>
      <c r="O96" s="1"/>
    </row>
    <row r="97" spans="2:15">
      <c r="B97" s="1"/>
      <c r="C97" s="1"/>
      <c r="D97" s="1"/>
      <c r="E97" s="4"/>
      <c r="F97" s="4"/>
      <c r="G97" s="4"/>
      <c r="H97" s="4"/>
      <c r="I97" s="4"/>
      <c r="J97" s="1"/>
      <c r="K97" s="1"/>
      <c r="L97" s="1"/>
      <c r="M97" s="1"/>
      <c r="N97" s="1"/>
      <c r="O97" s="1"/>
    </row>
    <row r="98" spans="2:15">
      <c r="B98" s="1"/>
      <c r="C98" s="1"/>
      <c r="D98" s="1"/>
      <c r="E98" s="4"/>
      <c r="F98" s="4"/>
      <c r="G98" s="4"/>
      <c r="H98" s="4"/>
      <c r="I98" s="4"/>
      <c r="J98" s="1"/>
      <c r="K98" s="1"/>
      <c r="L98" s="1"/>
      <c r="M98" s="1"/>
      <c r="N98" s="1"/>
      <c r="O98" s="1"/>
    </row>
    <row r="99" spans="2:15">
      <c r="B99" s="1"/>
      <c r="C99" s="1"/>
      <c r="D99" s="1"/>
      <c r="E99" s="4"/>
      <c r="F99" s="4"/>
      <c r="G99" s="4"/>
      <c r="H99" s="4"/>
      <c r="I99" s="4"/>
      <c r="J99" s="1"/>
      <c r="K99" s="1"/>
      <c r="L99" s="1"/>
      <c r="M99" s="1"/>
      <c r="N99" s="1"/>
      <c r="O99" s="1"/>
    </row>
    <row r="100" spans="2:15">
      <c r="B100" s="1"/>
      <c r="C100" s="1"/>
      <c r="D100" s="1"/>
      <c r="E100" s="4"/>
      <c r="F100" s="4"/>
      <c r="G100" s="4"/>
      <c r="H100" s="4"/>
      <c r="I100" s="4"/>
      <c r="J100" s="1"/>
      <c r="K100" s="1"/>
      <c r="L100" s="1"/>
      <c r="M100" s="1"/>
      <c r="N100" s="1"/>
      <c r="O100" s="1"/>
    </row>
    <row r="101" spans="2:15">
      <c r="B101" s="1"/>
      <c r="C101" s="1"/>
      <c r="D101" s="1"/>
      <c r="E101" s="4"/>
      <c r="F101" s="4"/>
      <c r="G101" s="4"/>
      <c r="H101" s="4"/>
      <c r="I101" s="4"/>
      <c r="J101" s="1"/>
      <c r="K101" s="1"/>
      <c r="L101" s="1"/>
      <c r="M101" s="1"/>
      <c r="N101" s="1"/>
      <c r="O101" s="1"/>
    </row>
    <row r="102" spans="2:15">
      <c r="B102" s="1"/>
      <c r="C102" s="1"/>
      <c r="D102" s="1"/>
      <c r="E102" s="4"/>
      <c r="F102" s="4"/>
      <c r="G102" s="4"/>
      <c r="H102" s="4"/>
      <c r="I102" s="4"/>
      <c r="J102" s="1"/>
      <c r="K102" s="1"/>
      <c r="L102" s="1"/>
      <c r="M102" s="1"/>
      <c r="N102" s="1"/>
      <c r="O102" s="1"/>
    </row>
    <row r="103" spans="2:15">
      <c r="B103" s="1"/>
      <c r="C103" s="1"/>
      <c r="D103" s="1"/>
      <c r="E103" s="4"/>
      <c r="F103" s="4"/>
      <c r="G103" s="4"/>
      <c r="H103" s="4"/>
      <c r="I103" s="4"/>
      <c r="J103" s="1"/>
      <c r="K103" s="1"/>
      <c r="L103" s="1"/>
      <c r="M103" s="1"/>
      <c r="N103" s="1"/>
      <c r="O103" s="1"/>
    </row>
    <row r="104" spans="2:15">
      <c r="B104" s="1"/>
      <c r="C104" s="1"/>
      <c r="D104" s="1"/>
      <c r="E104" s="4"/>
      <c r="F104" s="4"/>
      <c r="G104" s="4"/>
      <c r="H104" s="4"/>
      <c r="I104" s="4"/>
      <c r="J104" s="1"/>
      <c r="K104" s="1"/>
      <c r="L104" s="1"/>
      <c r="M104" s="1"/>
      <c r="N104" s="1"/>
      <c r="O104" s="1"/>
    </row>
    <row r="105" spans="2:15">
      <c r="B105" s="1"/>
      <c r="C105" s="1"/>
      <c r="D105" s="1"/>
      <c r="E105" s="4"/>
      <c r="F105" s="4"/>
      <c r="G105" s="4"/>
      <c r="H105" s="4"/>
      <c r="I105" s="4"/>
      <c r="J105" s="1"/>
      <c r="K105" s="1"/>
      <c r="L105" s="1"/>
      <c r="M105" s="1"/>
      <c r="N105" s="1"/>
      <c r="O105" s="1"/>
    </row>
  </sheetData>
  <mergeCells count="4">
    <mergeCell ref="D1:I1"/>
    <mergeCell ref="A25:I25"/>
    <mergeCell ref="A2:I2"/>
    <mergeCell ref="A50:I50"/>
  </mergeCells>
  <pageMargins left="0.78740157480314965" right="0.78740157480314965" top="0.78740157480314965" bottom="0.59055118110236227" header="0.51181102362204722" footer="0.31496062992125984"/>
  <pageSetup paperSize="9" scale="53" fitToHeight="0" orientation="portrait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Касьянов Артем Эдуардович</cp:lastModifiedBy>
  <cp:lastPrinted>2015-04-23T07:22:44Z</cp:lastPrinted>
  <dcterms:created xsi:type="dcterms:W3CDTF">2012-10-26T11:05:15Z</dcterms:created>
  <dcterms:modified xsi:type="dcterms:W3CDTF">2015-04-23T07:22:46Z</dcterms:modified>
</cp:coreProperties>
</file>